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juntamo\Desktop\CR RFP Docs 2019\"/>
    </mc:Choice>
  </mc:AlternateContent>
  <xr:revisionPtr revIDLastSave="0" documentId="8_{F4D9E5B3-38C7-4607-A2AC-B419BE48A534}" xr6:coauthVersionLast="41" xr6:coauthVersionMax="41" xr10:uidLastSave="{00000000-0000-0000-0000-000000000000}"/>
  <bookViews>
    <workbookView xWindow="-108" yWindow="-108" windowWidth="30936" windowHeight="16896" tabRatio="692" xr2:uid="{00000000-000D-0000-FFFF-FFFF00000000}"/>
  </bookViews>
  <sheets>
    <sheet name="Form 23 Page 1" sheetId="26" r:id="rId1"/>
    <sheet name="Form 23 Page 2" sheetId="18" r:id="rId2"/>
    <sheet name=" Form 23 Page 3" sheetId="19" r:id="rId3"/>
    <sheet name="Form 23 Page 4" sheetId="20" r:id="rId4"/>
    <sheet name="Form 23 Page 5" sheetId="23" r:id="rId5"/>
    <sheet name="FSMC Hourly Labor &amp; Benefits " sheetId="27" r:id="rId6"/>
    <sheet name="FSMC Salaried Labor &amp; Benefits" sheetId="29" r:id="rId7"/>
    <sheet name="FSMC Proposed Equipment" sheetId="28" r:id="rId8"/>
    <sheet name="Admin. - Mgt. Fee" sheetId="30" r:id="rId9"/>
    <sheet name="Form B1-Contract Language" sheetId="13" state="hidden" r:id="rId10"/>
  </sheets>
  <definedNames>
    <definedName name="_xlnm.Print_Area" localSheetId="2">' Form 23 Page 3'!$A$1:$J$77</definedName>
    <definedName name="_xlnm.Print_Area" localSheetId="0">'Form 23 Page 1'!$A$1:$L$58</definedName>
    <definedName name="_xlnm.Print_Area" localSheetId="1">'Form 23 Page 2'!$A$1:$J$44</definedName>
    <definedName name="_xlnm.Print_Area" localSheetId="3">'Form 23 Page 4'!$A$1:$K$63</definedName>
    <definedName name="_xlnm.Print_Area" localSheetId="4">'Form 23 Page 5'!$A$1:$L$39</definedName>
    <definedName name="_xlnm.Print_Area" localSheetId="5">'FSMC Hourly Labor &amp; Benefits '!$A$1:$N$102</definedName>
    <definedName name="_xlnm.Print_Titles" localSheetId="5">'FSMC Hourly Labor &amp; Benefits '!$2:$5</definedName>
  </definedNames>
  <calcPr calcId="181029"/>
</workbook>
</file>

<file path=xl/calcChain.xml><?xml version="1.0" encoding="utf-8"?>
<calcChain xmlns="http://schemas.openxmlformats.org/spreadsheetml/2006/main">
  <c r="J21" i="20" l="1"/>
  <c r="H19" i="29" l="1"/>
  <c r="H18" i="29"/>
  <c r="H17" i="29"/>
  <c r="H16" i="29"/>
  <c r="H15" i="29"/>
  <c r="H14" i="29"/>
  <c r="H13" i="29"/>
  <c r="H12" i="29"/>
  <c r="H11" i="29"/>
  <c r="H10" i="29"/>
  <c r="H9" i="29"/>
  <c r="H8" i="29"/>
  <c r="H7" i="29"/>
  <c r="H6" i="29"/>
  <c r="F20" i="29"/>
  <c r="J100" i="27"/>
  <c r="J60" i="20" l="1"/>
  <c r="K22" i="23" l="1"/>
  <c r="I12" i="23" l="1"/>
  <c r="I11" i="23"/>
  <c r="C3" i="28" l="1"/>
  <c r="C2" i="28"/>
  <c r="B3" i="29"/>
  <c r="B3" i="27"/>
  <c r="B2" i="29" l="1"/>
  <c r="E20" i="29"/>
  <c r="I100" i="27"/>
  <c r="C2" i="23"/>
  <c r="B2" i="27"/>
  <c r="K56" i="26" l="1"/>
  <c r="K55" i="26"/>
  <c r="K54" i="26"/>
  <c r="K53" i="26"/>
  <c r="J46" i="20" l="1"/>
  <c r="J20" i="29"/>
  <c r="G20" i="29"/>
  <c r="D20" i="29"/>
  <c r="C20" i="29"/>
  <c r="B20" i="29"/>
  <c r="I32" i="20" s="1"/>
  <c r="H20" i="29" l="1"/>
  <c r="I34" i="20" s="1"/>
  <c r="I36" i="20" s="1"/>
  <c r="I8" i="29"/>
  <c r="I9" i="29"/>
  <c r="I10" i="29"/>
  <c r="I12" i="29"/>
  <c r="I13" i="29"/>
  <c r="I14" i="29"/>
  <c r="I16" i="29"/>
  <c r="I17" i="29"/>
  <c r="I18" i="29"/>
  <c r="I19" i="29"/>
  <c r="I6" i="29"/>
  <c r="I7" i="29"/>
  <c r="I11" i="29"/>
  <c r="I15" i="29"/>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F9" i="28"/>
  <c r="F8" i="28"/>
  <c r="F7" i="28"/>
  <c r="F40" i="28" l="1"/>
  <c r="K33" i="23" s="1"/>
  <c r="I20" i="29"/>
  <c r="N100" i="27"/>
  <c r="K100" i="27"/>
  <c r="H100" i="27"/>
  <c r="G100" i="27"/>
  <c r="L99" i="27"/>
  <c r="F99" i="27"/>
  <c r="L98" i="27"/>
  <c r="F98" i="27"/>
  <c r="L97" i="27"/>
  <c r="F97" i="27"/>
  <c r="L96" i="27"/>
  <c r="F96" i="27"/>
  <c r="L95" i="27"/>
  <c r="F95" i="27"/>
  <c r="L94" i="27"/>
  <c r="F94" i="27"/>
  <c r="L93" i="27"/>
  <c r="F93" i="27"/>
  <c r="L92" i="27"/>
  <c r="F92" i="27"/>
  <c r="L91" i="27"/>
  <c r="F91" i="27"/>
  <c r="L90" i="27"/>
  <c r="F90" i="27"/>
  <c r="L89" i="27"/>
  <c r="F89" i="27"/>
  <c r="L88" i="27"/>
  <c r="F88" i="27"/>
  <c r="L87" i="27"/>
  <c r="F87" i="27"/>
  <c r="L86" i="27"/>
  <c r="F86" i="27"/>
  <c r="L85" i="27"/>
  <c r="F85" i="27"/>
  <c r="L84" i="27"/>
  <c r="F84" i="27"/>
  <c r="L83" i="27"/>
  <c r="F83" i="27"/>
  <c r="L82" i="27"/>
  <c r="F82" i="27"/>
  <c r="L81" i="27"/>
  <c r="F81" i="27"/>
  <c r="L80" i="27"/>
  <c r="F80" i="27"/>
  <c r="L79" i="27"/>
  <c r="F79" i="27"/>
  <c r="L78" i="27"/>
  <c r="F78" i="27"/>
  <c r="L77" i="27"/>
  <c r="F77" i="27"/>
  <c r="L76" i="27"/>
  <c r="F76" i="27"/>
  <c r="L75" i="27"/>
  <c r="F75" i="27"/>
  <c r="L74" i="27"/>
  <c r="F74" i="27"/>
  <c r="L73" i="27"/>
  <c r="F73" i="27"/>
  <c r="L72" i="27"/>
  <c r="F72" i="27"/>
  <c r="L71" i="27"/>
  <c r="F71" i="27"/>
  <c r="L70" i="27"/>
  <c r="F70" i="27"/>
  <c r="L69" i="27"/>
  <c r="F69" i="27"/>
  <c r="L68" i="27"/>
  <c r="F68" i="27"/>
  <c r="L67" i="27"/>
  <c r="F67" i="27"/>
  <c r="L66" i="27"/>
  <c r="F66" i="27"/>
  <c r="L65" i="27"/>
  <c r="F65" i="27"/>
  <c r="L64" i="27"/>
  <c r="F64" i="27"/>
  <c r="L63" i="27"/>
  <c r="F63" i="27"/>
  <c r="L62" i="27"/>
  <c r="F62" i="27"/>
  <c r="L61" i="27"/>
  <c r="F61" i="27"/>
  <c r="L60" i="27"/>
  <c r="F60" i="27"/>
  <c r="L59" i="27"/>
  <c r="F59" i="27"/>
  <c r="L58" i="27"/>
  <c r="F58" i="27"/>
  <c r="L57" i="27"/>
  <c r="F57" i="27"/>
  <c r="L56" i="27"/>
  <c r="F56" i="27"/>
  <c r="L55" i="27"/>
  <c r="F55" i="27"/>
  <c r="L54" i="27"/>
  <c r="F54" i="27"/>
  <c r="L53" i="27"/>
  <c r="F53" i="27"/>
  <c r="L52" i="27"/>
  <c r="F52" i="27"/>
  <c r="L51" i="27"/>
  <c r="F51" i="27"/>
  <c r="L50" i="27"/>
  <c r="F50" i="27"/>
  <c r="L49" i="27"/>
  <c r="F49" i="27"/>
  <c r="L48" i="27"/>
  <c r="F48" i="27"/>
  <c r="L47" i="27"/>
  <c r="F47" i="27"/>
  <c r="L46" i="27"/>
  <c r="F46" i="27"/>
  <c r="L45" i="27"/>
  <c r="F45" i="27"/>
  <c r="L44" i="27"/>
  <c r="F44" i="27"/>
  <c r="L43" i="27"/>
  <c r="F43" i="27"/>
  <c r="L42" i="27"/>
  <c r="F42" i="27"/>
  <c r="L41" i="27"/>
  <c r="F41" i="27"/>
  <c r="L40" i="27"/>
  <c r="F40" i="27"/>
  <c r="L39" i="27"/>
  <c r="F39" i="27"/>
  <c r="L38" i="27"/>
  <c r="F38" i="27"/>
  <c r="L37" i="27"/>
  <c r="F37" i="27"/>
  <c r="L36" i="27"/>
  <c r="F36" i="27"/>
  <c r="L35" i="27"/>
  <c r="F35" i="27"/>
  <c r="L34" i="27"/>
  <c r="F34" i="27"/>
  <c r="L33" i="27"/>
  <c r="F33" i="27"/>
  <c r="L32" i="27"/>
  <c r="F32" i="27"/>
  <c r="L31" i="27"/>
  <c r="F31" i="27"/>
  <c r="L30" i="27"/>
  <c r="F30" i="27"/>
  <c r="L29" i="27"/>
  <c r="F29" i="27"/>
  <c r="L28" i="27"/>
  <c r="F28" i="27"/>
  <c r="L27" i="27"/>
  <c r="F27" i="27"/>
  <c r="L26" i="27"/>
  <c r="F26" i="27"/>
  <c r="L25" i="27"/>
  <c r="F25" i="27"/>
  <c r="L24" i="27"/>
  <c r="F24" i="27"/>
  <c r="L23" i="27"/>
  <c r="F23" i="27"/>
  <c r="L22" i="27"/>
  <c r="F22" i="27"/>
  <c r="L21" i="27"/>
  <c r="F21" i="27"/>
  <c r="L20" i="27"/>
  <c r="F20" i="27"/>
  <c r="L19" i="27"/>
  <c r="F19" i="27"/>
  <c r="L18" i="27"/>
  <c r="F18" i="27"/>
  <c r="L17" i="27"/>
  <c r="F17" i="27"/>
  <c r="L16" i="27"/>
  <c r="F16" i="27"/>
  <c r="L15" i="27"/>
  <c r="F15" i="27"/>
  <c r="L14" i="27"/>
  <c r="F14" i="27"/>
  <c r="L13" i="27"/>
  <c r="F13" i="27"/>
  <c r="L12" i="27"/>
  <c r="F12" i="27"/>
  <c r="L11" i="27"/>
  <c r="F11" i="27"/>
  <c r="L10" i="27"/>
  <c r="F10" i="27"/>
  <c r="L9" i="27"/>
  <c r="F9" i="27"/>
  <c r="L8" i="27"/>
  <c r="F8" i="27"/>
  <c r="L7" i="27"/>
  <c r="F7" i="27"/>
  <c r="L6" i="27"/>
  <c r="F6" i="27"/>
  <c r="M6" i="27" l="1"/>
  <c r="M9" i="27"/>
  <c r="M11" i="27"/>
  <c r="M12" i="27"/>
  <c r="M13" i="27"/>
  <c r="M15" i="27"/>
  <c r="M16" i="27"/>
  <c r="M17" i="27"/>
  <c r="M19" i="27"/>
  <c r="M20" i="27"/>
  <c r="M21" i="27"/>
  <c r="M23" i="27"/>
  <c r="M24" i="27"/>
  <c r="M25" i="27"/>
  <c r="M27" i="27"/>
  <c r="M28" i="27"/>
  <c r="M8" i="27"/>
  <c r="L100" i="27"/>
  <c r="I27" i="20" s="1"/>
  <c r="M7" i="27"/>
  <c r="M29"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86" i="27"/>
  <c r="M87" i="27"/>
  <c r="M88" i="27"/>
  <c r="M89" i="27"/>
  <c r="M90" i="27"/>
  <c r="M91" i="27"/>
  <c r="M92" i="27"/>
  <c r="M93" i="27"/>
  <c r="M94" i="27"/>
  <c r="M95" i="27"/>
  <c r="M96" i="27"/>
  <c r="M97" i="27"/>
  <c r="M98" i="27"/>
  <c r="M99" i="27"/>
  <c r="F100" i="27"/>
  <c r="I25" i="20" s="1"/>
  <c r="M10" i="27"/>
  <c r="M14" i="27"/>
  <c r="M18" i="27"/>
  <c r="M22" i="27"/>
  <c r="M26" i="27"/>
  <c r="M30" i="27"/>
  <c r="I29" i="20" l="1"/>
  <c r="J39" i="20" s="1"/>
  <c r="M100" i="27"/>
  <c r="B4" i="19" l="1"/>
  <c r="B4" i="20"/>
  <c r="B3" i="19"/>
  <c r="B3" i="20"/>
  <c r="B3" i="18" l="1"/>
  <c r="K35" i="23" l="1"/>
  <c r="C3" i="23" l="1"/>
  <c r="B4" i="18"/>
  <c r="I14" i="23"/>
  <c r="I13" i="23"/>
  <c r="I10" i="23"/>
  <c r="C70" i="19"/>
  <c r="E15" i="20" s="1"/>
  <c r="I63" i="19"/>
  <c r="C60" i="19"/>
  <c r="E13" i="20" s="1"/>
  <c r="I49" i="19"/>
  <c r="I48" i="19"/>
  <c r="I38" i="19"/>
  <c r="I69" i="19"/>
  <c r="I64" i="19"/>
  <c r="I62" i="19"/>
  <c r="I59" i="19"/>
  <c r="I58" i="19"/>
  <c r="C56" i="19"/>
  <c r="I55" i="19"/>
  <c r="I54" i="19"/>
  <c r="I53" i="19"/>
  <c r="I50" i="19"/>
  <c r="C46" i="19"/>
  <c r="I45" i="19"/>
  <c r="I44" i="19"/>
  <c r="I43" i="19"/>
  <c r="I40" i="19"/>
  <c r="I30" i="19"/>
  <c r="I29" i="19"/>
  <c r="I25" i="19"/>
  <c r="I24" i="19"/>
  <c r="I20" i="19"/>
  <c r="I15" i="19"/>
  <c r="I37" i="18"/>
  <c r="I35" i="18"/>
  <c r="I34" i="18"/>
  <c r="I33" i="18"/>
  <c r="I22" i="18"/>
  <c r="I20" i="18"/>
  <c r="I19" i="18"/>
  <c r="I18" i="18"/>
  <c r="I68" i="19"/>
  <c r="C65" i="19"/>
  <c r="G12" i="23" s="1"/>
  <c r="I31" i="19" l="1"/>
  <c r="I56" i="19"/>
  <c r="I60" i="19"/>
  <c r="I67" i="19"/>
  <c r="I70" i="19" s="1"/>
  <c r="K12" i="23"/>
  <c r="C41" i="19"/>
  <c r="G10" i="23" s="1"/>
  <c r="I39" i="19"/>
  <c r="I41" i="19" s="1"/>
  <c r="I51" i="19"/>
  <c r="E14" i="20"/>
  <c r="I46" i="19"/>
  <c r="I65" i="19"/>
  <c r="C51" i="19"/>
  <c r="G13" i="23"/>
  <c r="K10" i="23" l="1"/>
  <c r="K13" i="23"/>
  <c r="E15" i="23"/>
  <c r="G14" i="23"/>
  <c r="K14" i="23" s="1"/>
  <c r="I72" i="19"/>
  <c r="I76" i="19" s="1"/>
  <c r="E11" i="20"/>
  <c r="G11" i="23"/>
  <c r="E12" i="20"/>
  <c r="J62" i="20" l="1"/>
  <c r="K11" i="23"/>
  <c r="K17" i="23" s="1"/>
  <c r="D32" i="26" s="1"/>
  <c r="K26" i="23"/>
  <c r="K28" i="23" l="1"/>
  <c r="K30" i="23" s="1"/>
  <c r="F44" i="26" l="1"/>
  <c r="K38" i="23"/>
  <c r="I44" i="26" s="1"/>
</calcChain>
</file>

<file path=xl/sharedStrings.xml><?xml version="1.0" encoding="utf-8"?>
<sst xmlns="http://schemas.openxmlformats.org/spreadsheetml/2006/main" count="460" uniqueCount="285">
  <si>
    <t>for</t>
  </si>
  <si>
    <t>FSMC NAME:</t>
  </si>
  <si>
    <t>FSMC ADDRESS:</t>
  </si>
  <si>
    <t>SIGNATURE:</t>
  </si>
  <si>
    <t>SALES</t>
  </si>
  <si>
    <t># of</t>
  </si>
  <si>
    <t>Meals/Milk</t>
  </si>
  <si>
    <t>Selling Price</t>
  </si>
  <si>
    <t>Projected</t>
  </si>
  <si>
    <t>Revenue</t>
  </si>
  <si>
    <t>Students Paid Meals:</t>
  </si>
  <si>
    <t>@</t>
  </si>
  <si>
    <t>=</t>
  </si>
  <si>
    <t>Students Reduced Meals:</t>
  </si>
  <si>
    <t>LUNCH</t>
  </si>
  <si>
    <t>Other Income:</t>
  </si>
  <si>
    <t>Elementary School</t>
  </si>
  <si>
    <t>Middle School</t>
  </si>
  <si>
    <t>High School</t>
  </si>
  <si>
    <t>District-wide</t>
  </si>
  <si>
    <t>Subtotal Sales:</t>
  </si>
  <si>
    <t>(A)</t>
  </si>
  <si>
    <t>Reimbursement</t>
  </si>
  <si>
    <t>Rate</t>
  </si>
  <si>
    <t>Anticipated</t>
  </si>
  <si>
    <t>Paid Meals</t>
  </si>
  <si>
    <t>Reduced Price Meals</t>
  </si>
  <si>
    <t>Free Meals</t>
  </si>
  <si>
    <r>
      <t>Cafeteria Sales</t>
    </r>
    <r>
      <rPr>
        <b/>
        <sz val="10"/>
        <rFont val="Arial"/>
        <family val="2"/>
      </rPr>
      <t>:  (Lunch)</t>
    </r>
  </si>
  <si>
    <r>
      <t>Cafeteria Sales</t>
    </r>
    <r>
      <rPr>
        <b/>
        <sz val="10"/>
        <rFont val="Arial"/>
        <family val="2"/>
      </rPr>
      <t>:  (Breakfast)</t>
    </r>
  </si>
  <si>
    <t>BREAKFAST</t>
  </si>
  <si>
    <t>Free Milk</t>
  </si>
  <si>
    <t>Paid Milk</t>
  </si>
  <si>
    <t>Reimbursement:</t>
  </si>
  <si>
    <t>(B)</t>
  </si>
  <si>
    <t>TOTAL REVENUE</t>
  </si>
  <si>
    <t>(A+B=C)</t>
  </si>
  <si>
    <t>(C)</t>
  </si>
  <si>
    <t>PROJECTED EXPENSES</t>
  </si>
  <si>
    <t>Per Meal Cost</t>
  </si>
  <si>
    <t>Meals</t>
  </si>
  <si>
    <t>NET FOOD COST</t>
  </si>
  <si>
    <t>(D)</t>
  </si>
  <si>
    <t>Other</t>
  </si>
  <si>
    <t>(E)</t>
  </si>
  <si>
    <t>PAPER AND CLEANING</t>
  </si>
  <si>
    <t>(F)</t>
  </si>
  <si>
    <t>(G)</t>
  </si>
  <si>
    <r>
      <t>Cafeteria Sales</t>
    </r>
    <r>
      <rPr>
        <b/>
        <sz val="10"/>
        <rFont val="Arial"/>
        <family val="2"/>
      </rPr>
      <t>:  Special Milk Program (SMP)</t>
    </r>
  </si>
  <si>
    <t>ASSP</t>
  </si>
  <si>
    <t># of Student Meals/</t>
  </si>
  <si>
    <t>Milk/Snacks</t>
  </si>
  <si>
    <t>Paid Snacks</t>
  </si>
  <si>
    <t>Reduced Price Snacks</t>
  </si>
  <si>
    <t>Free Snacks</t>
  </si>
  <si>
    <t>All meal equivalents to be calculated on a factor of:</t>
  </si>
  <si>
    <t># of work days (hourly employees only)</t>
  </si>
  <si>
    <t xml:space="preserve"> </t>
  </si>
  <si>
    <r>
      <t>Cafeteria Sales</t>
    </r>
    <r>
      <rPr>
        <b/>
        <sz val="10"/>
        <rFont val="Arial"/>
        <family val="2"/>
      </rPr>
      <t>:  Split-Session Kindergarten</t>
    </r>
  </si>
  <si>
    <r>
      <t>Cafeteria Sales</t>
    </r>
    <r>
      <rPr>
        <b/>
        <sz val="10"/>
        <rFont val="Arial"/>
        <family val="2"/>
      </rPr>
      <t>:  After School Snack Program (ASSP)</t>
    </r>
  </si>
  <si>
    <t>Students Paid Milk</t>
  </si>
  <si>
    <t>Students Paid Snacks</t>
  </si>
  <si>
    <t>Students Reduced Snacks</t>
  </si>
  <si>
    <t>Subtotal Anticipated</t>
  </si>
  <si>
    <t>E-MAIL ADDRESS:</t>
  </si>
  <si>
    <t xml:space="preserve">ATTACH AS FIRST PAGES OF RESPONSE TO REQUEST FOR PROPOSAL(RFP) </t>
  </si>
  <si>
    <t>We the undersigned, agree to operate the food service program as described in the RFP specifications.</t>
  </si>
  <si>
    <t>SSMP/SMP</t>
  </si>
  <si>
    <t>Students Paid  Meals:</t>
  </si>
  <si>
    <t>TELEPHONE #:</t>
  </si>
  <si>
    <t>FAX #:</t>
  </si>
  <si>
    <t xml:space="preserve">Elem. </t>
  </si>
  <si>
    <t>Middle</t>
  </si>
  <si>
    <t>High</t>
  </si>
  <si>
    <t>FOOD EXPENSES</t>
  </si>
  <si>
    <t>BREAKFAST Severe Need</t>
  </si>
  <si>
    <t>*</t>
  </si>
  <si>
    <t>Cleaning Supplies Cost</t>
  </si>
  <si>
    <r>
      <t xml:space="preserve">Proposal Form B1- Exact FSMC Contractual Guarantee and Assumption Language
</t>
    </r>
    <r>
      <rPr>
        <b/>
        <i/>
        <sz val="11"/>
        <color indexed="9"/>
        <rFont val="Times New Roman"/>
        <family val="1"/>
      </rPr>
      <t>All FSMC's Must Proivde Their Exact Contractual Language They Will Use to Define Their Financial Guarantee and Assumptions</t>
    </r>
  </si>
  <si>
    <t>FOOD SERVICE MANAGEMENT COMPANY LABOR EXPENSES</t>
  </si>
  <si>
    <t xml:space="preserve"> RESPONSE AND PROJECTED OPERATING STATEMENT</t>
  </si>
  <si>
    <t>RESPONSE AND PROJECTED OPERATING STATEMENT</t>
  </si>
  <si>
    <r>
      <t xml:space="preserve"> PROJECTED REVENUE </t>
    </r>
    <r>
      <rPr>
        <i/>
        <sz val="12"/>
        <rFont val="Times New Roman"/>
        <family val="1"/>
      </rPr>
      <t>(Sales and Anticipated Reimbursement)</t>
    </r>
  </si>
  <si>
    <t>Yes</t>
  </si>
  <si>
    <t>No</t>
  </si>
  <si>
    <t>Vended Meal Income:</t>
  </si>
  <si>
    <r>
      <t>ANTICIPATED REIMBURSEMENT</t>
    </r>
    <r>
      <rPr>
        <b/>
        <sz val="10"/>
        <rFont val="Arial"/>
        <family val="2"/>
      </rPr>
      <t xml:space="preserve">: </t>
    </r>
  </si>
  <si>
    <t>LUNCH High Rate</t>
  </si>
  <si>
    <t>CACFP Dinner</t>
  </si>
  <si>
    <t>Projected Annualized Student Reimbursable Lunches</t>
  </si>
  <si>
    <t>Projected Annualized Student Reimbursable Breakfast</t>
  </si>
  <si>
    <t>Projected Annualized Student CACFP Reimbursable Dinner</t>
  </si>
  <si>
    <t>N/A</t>
  </si>
  <si>
    <t>Total</t>
  </si>
  <si>
    <t>TOTAL BREAKFASTS</t>
  </si>
  <si>
    <t>TOTAL LUNCH High Rate</t>
  </si>
  <si>
    <t>TOTAL LUNCH</t>
  </si>
  <si>
    <t>TOTAL SN BREAKFASTS</t>
  </si>
  <si>
    <t>TOTAL CACFP Dinner</t>
  </si>
  <si>
    <t>TOTAL ASSP</t>
  </si>
  <si>
    <t>TOTAL SSMP/SMP</t>
  </si>
  <si>
    <r>
      <t>Cafeteria Sales</t>
    </r>
    <r>
      <rPr>
        <b/>
        <sz val="10"/>
        <rFont val="Arial"/>
        <family val="2"/>
      </rPr>
      <t>:  CACFP At-Risk/Afterschool Meals Program (Dinner)</t>
    </r>
  </si>
  <si>
    <t>Students Paid Meals</t>
  </si>
  <si>
    <t>Students Reduced Meals</t>
  </si>
  <si>
    <t>FSMC REPRESENTATIVE’S NAME/TITLE:</t>
  </si>
  <si>
    <t>Paper and Plastic Cost</t>
  </si>
  <si>
    <t>Milks</t>
  </si>
  <si>
    <t>Snacks</t>
  </si>
  <si>
    <t xml:space="preserve">   Milk Program (SSMP)</t>
  </si>
  <si>
    <t>FSMC:</t>
  </si>
  <si>
    <t>District-wide a la carte</t>
  </si>
  <si>
    <r>
      <t>Student Lunches</t>
    </r>
    <r>
      <rPr>
        <sz val="10"/>
        <color indexed="16"/>
        <rFont val="Arial"/>
        <family val="2"/>
      </rPr>
      <t>**</t>
    </r>
  </si>
  <si>
    <r>
      <t>Student Breakfasts</t>
    </r>
    <r>
      <rPr>
        <sz val="10"/>
        <color indexed="16"/>
        <rFont val="Arial"/>
        <family val="2"/>
      </rPr>
      <t>**</t>
    </r>
  </si>
  <si>
    <r>
      <t>SSMP/SMP/Milk</t>
    </r>
    <r>
      <rPr>
        <sz val="10"/>
        <color indexed="16"/>
        <rFont val="Arial"/>
        <family val="2"/>
      </rPr>
      <t>**</t>
    </r>
  </si>
  <si>
    <r>
      <t>After School Snack Program</t>
    </r>
    <r>
      <rPr>
        <sz val="10"/>
        <color indexed="16"/>
        <rFont val="Arial"/>
        <family val="2"/>
      </rPr>
      <t>**</t>
    </r>
  </si>
  <si>
    <r>
      <t>CACFP Dinner</t>
    </r>
    <r>
      <rPr>
        <sz val="10"/>
        <color indexed="16"/>
        <rFont val="Arial"/>
        <family val="2"/>
      </rPr>
      <t>**</t>
    </r>
  </si>
  <si>
    <r>
      <t>Data populated from previous pages</t>
    </r>
    <r>
      <rPr>
        <i/>
        <sz val="10"/>
        <color indexed="16"/>
        <rFont val="Times New Roman"/>
        <family val="1"/>
      </rPr>
      <t>**</t>
    </r>
  </si>
  <si>
    <r>
      <t xml:space="preserve">days of meals service </t>
    </r>
    <r>
      <rPr>
        <b/>
        <sz val="11"/>
        <rFont val="Arial"/>
        <family val="2"/>
      </rPr>
      <t>NSLP</t>
    </r>
    <r>
      <rPr>
        <sz val="11"/>
        <rFont val="Arial"/>
        <family val="2"/>
      </rPr>
      <t xml:space="preserve"> (lunch)</t>
    </r>
  </si>
  <si>
    <r>
      <t xml:space="preserve">days of meals service </t>
    </r>
    <r>
      <rPr>
        <b/>
        <sz val="11"/>
        <rFont val="Arial"/>
        <family val="2"/>
      </rPr>
      <t>SBP</t>
    </r>
    <r>
      <rPr>
        <sz val="11"/>
        <rFont val="Arial"/>
        <family val="2"/>
      </rPr>
      <t xml:space="preserve"> (breakfast)</t>
    </r>
  </si>
  <si>
    <r>
      <t xml:space="preserve">days of meals service </t>
    </r>
    <r>
      <rPr>
        <b/>
        <sz val="11"/>
        <rFont val="Arial"/>
        <family val="2"/>
      </rPr>
      <t>ASSP</t>
    </r>
    <r>
      <rPr>
        <sz val="11"/>
        <rFont val="Arial"/>
        <family val="2"/>
      </rPr>
      <t xml:space="preserve"> (after school snack)</t>
    </r>
  </si>
  <si>
    <t>Projected Annualized Student Reimbursable Snacks (ASSP)</t>
  </si>
  <si>
    <r>
      <t xml:space="preserve">Projected Annualized A la Carte </t>
    </r>
    <r>
      <rPr>
        <b/>
        <i/>
        <sz val="8"/>
        <rFont val="Arial"/>
        <family val="2"/>
      </rPr>
      <t>Revenue</t>
    </r>
    <r>
      <rPr>
        <sz val="8"/>
        <rFont val="Arial"/>
        <family val="2"/>
      </rPr>
      <t xml:space="preserve"> *           </t>
    </r>
  </si>
  <si>
    <t>PUBLIC</t>
  </si>
  <si>
    <r>
      <rPr>
        <b/>
        <sz val="12"/>
        <color indexed="10"/>
        <rFont val="Arial"/>
        <family val="2"/>
      </rPr>
      <t>PUBLIC</t>
    </r>
    <r>
      <rPr>
        <b/>
        <sz val="10"/>
        <color indexed="10"/>
        <rFont val="Arial"/>
        <family val="2"/>
      </rPr>
      <t>-All NSLP rates of reimbursement include the PBF ($.06)</t>
    </r>
  </si>
  <si>
    <r>
      <rPr>
        <b/>
        <i/>
        <u/>
        <sz val="14"/>
        <color indexed="30"/>
        <rFont val="Arial"/>
        <family val="2"/>
      </rPr>
      <t>PUBLIC</t>
    </r>
    <r>
      <rPr>
        <b/>
        <sz val="14"/>
        <color indexed="30"/>
        <rFont val="Arial"/>
        <family val="2"/>
      </rPr>
      <t xml:space="preserve">- </t>
    </r>
    <r>
      <rPr>
        <b/>
        <sz val="11"/>
        <rFont val="Arial"/>
        <family val="2"/>
      </rPr>
      <t>Response and Projected Operating Statement</t>
    </r>
  </si>
  <si>
    <t>SFA:</t>
  </si>
  <si>
    <t>NA</t>
  </si>
  <si>
    <t xml:space="preserve">This proposal is subject to all the attached terms, conditions and specifications.  If accepted we hereby agree to enter into a FOOD SERVICE MANAGEMENT COMPANY (FSMC) CONTRACT as described in the Contract/RFP.  </t>
  </si>
  <si>
    <t>Amount</t>
  </si>
  <si>
    <t>No Guarantee</t>
  </si>
  <si>
    <t xml:space="preserve"> (input amount)</t>
  </si>
  <si>
    <t>(J)</t>
  </si>
  <si>
    <t>(K)</t>
  </si>
  <si>
    <t>(L)</t>
  </si>
  <si>
    <t>(M)</t>
  </si>
  <si>
    <t>K-L=M</t>
  </si>
  <si>
    <t>A+B+C=K</t>
  </si>
  <si>
    <r>
      <t>A La Carte:</t>
    </r>
    <r>
      <rPr>
        <i/>
        <sz val="10"/>
        <rFont val="Arial"/>
        <family val="2"/>
      </rPr>
      <t xml:space="preserve"> (Student A La Carte, Adult Meals and Adult A La Carte)</t>
    </r>
  </si>
  <si>
    <t>State other income above</t>
  </si>
  <si>
    <t>Enter Amount</t>
  </si>
  <si>
    <t>Investment as Required In SFA Contract/RFP</t>
  </si>
  <si>
    <t xml:space="preserve">Amortized over </t>
  </si>
  <si>
    <t>Years</t>
  </si>
  <si>
    <t>Amount Billed to SFA - Annually</t>
  </si>
  <si>
    <t>(Q)</t>
  </si>
  <si>
    <t>(R)</t>
  </si>
  <si>
    <t>for equipment and upgrades for certain schools (the “financial commitment/investment”). Any equipment purchased by FSMC shall be purchased as a “sale-for resale” to the SFA.  Title to equipment shall vest in SFA upon such resale, when the equipment is placed in service.  SFA acknowledges that it is a tax-exempt entity and will provide the FSMC with a copy of the appropriate tax-exempt certificate.  The financial commitment/ investment shall be amortized on a straight-line basis over a period of five (5) years, commencing upon the date the equipment is placed in service. The amortization will be charged to SFA as a direct cost and will be billed to the SFA in addition to the Meal Rate on a monthly basis.</t>
  </si>
  <si>
    <t>(S)</t>
  </si>
  <si>
    <r>
      <t xml:space="preserve">TOTAL </t>
    </r>
    <r>
      <rPr>
        <b/>
        <sz val="8"/>
        <rFont val="Arial"/>
        <family val="2"/>
      </rPr>
      <t>Projected</t>
    </r>
    <r>
      <rPr>
        <b/>
        <sz val="10"/>
        <rFont val="Arial"/>
        <family val="2"/>
      </rPr>
      <t xml:space="preserve"> PROFIT/LOSS  with Investment</t>
    </r>
  </si>
  <si>
    <r>
      <t>TOTAL</t>
    </r>
    <r>
      <rPr>
        <b/>
        <sz val="9"/>
        <rFont val="Arial"/>
        <family val="2"/>
      </rPr>
      <t xml:space="preserve"> </t>
    </r>
    <r>
      <rPr>
        <b/>
        <i/>
        <sz val="9"/>
        <rFont val="Arial"/>
        <family val="2"/>
      </rPr>
      <t xml:space="preserve">Projected </t>
    </r>
    <r>
      <rPr>
        <b/>
        <sz val="10"/>
        <rFont val="Arial"/>
        <family val="2"/>
      </rPr>
      <t>REVENUE</t>
    </r>
  </si>
  <si>
    <r>
      <t xml:space="preserve">TOTAL </t>
    </r>
    <r>
      <rPr>
        <b/>
        <i/>
        <sz val="9"/>
        <rFont val="Arial"/>
        <family val="2"/>
      </rPr>
      <t>Projected</t>
    </r>
    <r>
      <rPr>
        <b/>
        <i/>
        <sz val="8"/>
        <rFont val="Arial"/>
        <family val="2"/>
      </rPr>
      <t xml:space="preserve"> </t>
    </r>
    <r>
      <rPr>
        <b/>
        <sz val="10"/>
        <rFont val="Arial"/>
        <family val="2"/>
      </rPr>
      <t>EXPENSES</t>
    </r>
  </si>
  <si>
    <r>
      <t xml:space="preserve">TOTAL </t>
    </r>
    <r>
      <rPr>
        <b/>
        <sz val="9"/>
        <rFont val="Arial"/>
        <family val="2"/>
      </rPr>
      <t>Projected</t>
    </r>
    <r>
      <rPr>
        <b/>
        <sz val="10"/>
        <rFont val="Arial"/>
        <family val="2"/>
      </rPr>
      <t xml:space="preserve"> PROFIT/LOSS </t>
    </r>
  </si>
  <si>
    <t>FSMC - Must Check one of the following:</t>
  </si>
  <si>
    <t>The FSMC shall use the Current Selling Price for students meals.</t>
  </si>
  <si>
    <t xml:space="preserve">  School Year       2019 -  2020</t>
  </si>
  <si>
    <t>Wages</t>
  </si>
  <si>
    <t>Empoyer Share of Taxes and Benefits</t>
  </si>
  <si>
    <t>Site Name</t>
  </si>
  <si>
    <t>Position</t>
  </si>
  <si>
    <t>Hourly Rate</t>
  </si>
  <si>
    <t># of Days Paid</t>
  </si>
  <si>
    <t>Total Wages</t>
  </si>
  <si>
    <t xml:space="preserve"> Payroll Taxes</t>
  </si>
  <si>
    <t xml:space="preserve"> Medical</t>
  </si>
  <si>
    <t>Total Fringe</t>
  </si>
  <si>
    <t>Total Cost</t>
  </si>
  <si>
    <t>FSMC PROPOSED EQUIPMENT</t>
  </si>
  <si>
    <t>SCHOOL/SITE NAME</t>
  </si>
  <si>
    <t>TOTAL COST</t>
  </si>
  <si>
    <t>PROPOSED EQUIPMENT</t>
  </si>
  <si>
    <t>QUANTITY</t>
  </si>
  <si>
    <t>UNIT COST</t>
  </si>
  <si>
    <t>TOTAL</t>
  </si>
  <si>
    <r>
      <rPr>
        <sz val="11"/>
        <color theme="1"/>
        <rFont val="Arial"/>
        <family val="2"/>
      </rPr>
      <t xml:space="preserve">Guaranteed </t>
    </r>
    <r>
      <rPr>
        <b/>
        <sz val="11"/>
        <color rgb="FFFF0000"/>
        <rFont val="Arial"/>
        <family val="2"/>
      </rPr>
      <t>( Loss)</t>
    </r>
  </si>
  <si>
    <t>Guaranteed Breakeven</t>
  </si>
  <si>
    <t>(No Equipment Investment)</t>
  </si>
  <si>
    <t>(With Equipment Investment)</t>
  </si>
  <si>
    <t>Guaranteed Return</t>
  </si>
  <si>
    <r>
      <t>A La Carte:</t>
    </r>
    <r>
      <rPr>
        <i/>
        <sz val="10"/>
        <rFont val="Arial"/>
        <family val="2"/>
      </rPr>
      <t xml:space="preserve"> (Student A La Carte, Adult Meals, Adult A La Carte and Vending Machines)</t>
    </r>
  </si>
  <si>
    <t>HOURLY - FSMC Labor and Benefits</t>
  </si>
  <si>
    <t>NJ Earned Sick Leave</t>
  </si>
  <si>
    <t>Hours/day</t>
  </si>
  <si>
    <r>
      <t>Total Hourly Wages</t>
    </r>
    <r>
      <rPr>
        <b/>
        <sz val="10"/>
        <rFont val="Arial"/>
        <family val="2"/>
      </rPr>
      <t xml:space="preserve"> </t>
    </r>
  </si>
  <si>
    <t>Total Hourly Benefits</t>
  </si>
  <si>
    <t>FSMC Salaried Labor and Benefits</t>
  </si>
  <si>
    <t>*PTO - Hours</t>
  </si>
  <si>
    <t xml:space="preserve">*PTO Hours include Sick time hours. </t>
  </si>
  <si>
    <t>Worksheet must accurately reflect any and all hourly employees employed by the FSMC</t>
  </si>
  <si>
    <t>Worksheet must accurately reflect any and all salaried employees employed by the FSMC</t>
  </si>
  <si>
    <t>Personnel and Labor Relations Services</t>
  </si>
  <si>
    <t>Legal Department Services</t>
  </si>
  <si>
    <t>Purchasing Services and Quality Control</t>
  </si>
  <si>
    <t>Technical Research and Supervision</t>
  </si>
  <si>
    <t>Cost Incurred in Hiring and Relocating FSMC Management Personnel</t>
  </si>
  <si>
    <t>Dietetic Services (Administrative and Nutritional)</t>
  </si>
  <si>
    <t>Test Kitchens</t>
  </si>
  <si>
    <t>Accounting/Bookkeeping and Accounting Procedures</t>
  </si>
  <si>
    <t>Tax Administration</t>
  </si>
  <si>
    <t>Supervisory Personnel and Regular Inspections or Audit Personnel</t>
  </si>
  <si>
    <t>Teaching and Training Programs</t>
  </si>
  <si>
    <t>General Regional Support</t>
  </si>
  <si>
    <t>General National Headquarters Support</t>
  </si>
  <si>
    <t>Design Services</t>
  </si>
  <si>
    <t>Menu Development (Specific to operation)</t>
  </si>
  <si>
    <t>Information Technology (Software and Support)</t>
  </si>
  <si>
    <t>Payroll Documentation and Administrative Cost (Reporting, recording and issuance of payroll checks for FSMC employees)</t>
  </si>
  <si>
    <t>Sanitation Advice</t>
  </si>
  <si>
    <t>Administrative/Personnel Advice</t>
  </si>
  <si>
    <t>Travel Costs for Visitation and Coverage on Behalf of the FSMC (Principal of the FSMC, Corporate Chef, Regional Manager)</t>
  </si>
  <si>
    <t>Cost of Developing the Following:  Training Manuals, Procedure Manuals, Food Service Control Forms and Supplies, Materials for School Nutrition Promotions</t>
  </si>
  <si>
    <t>Nutrition Education Materials and Program Expense</t>
  </si>
  <si>
    <t>Management Meetings, and/or Management Development Program Specific to the Operation</t>
  </si>
  <si>
    <t>Education Programs via Schoolroom Programs, Parent/Teacher Meetings and School Food Service Advisory Committee Meetings</t>
  </si>
  <si>
    <t>Facilities Layout and Design Services (Specific to operation)</t>
  </si>
  <si>
    <t>To be filled out only if the SFA has requested in the RFP</t>
  </si>
  <si>
    <r>
      <t>Total Salaried Wages</t>
    </r>
    <r>
      <rPr>
        <b/>
        <sz val="10"/>
        <rFont val="Arial"/>
        <family val="2"/>
      </rPr>
      <t xml:space="preserve"> </t>
    </r>
  </si>
  <si>
    <t>Total Salaried Benefits</t>
  </si>
  <si>
    <t xml:space="preserve">Smallwares </t>
  </si>
  <si>
    <t>TOTAL PAPER &amp; CLEANING</t>
  </si>
  <si>
    <t>Vehicle</t>
  </si>
  <si>
    <t>Other -</t>
  </si>
  <si>
    <t>*OTHER EXPENSES</t>
  </si>
  <si>
    <t>Page 1 of 5</t>
  </si>
  <si>
    <r>
      <t>days of meal service CACFP  (</t>
    </r>
    <r>
      <rPr>
        <b/>
        <sz val="11"/>
        <rFont val="Arial"/>
        <family val="2"/>
      </rPr>
      <t>Dinner</t>
    </r>
    <r>
      <rPr>
        <sz val="11"/>
        <rFont val="Arial"/>
        <family val="2"/>
      </rPr>
      <t>)</t>
    </r>
  </si>
  <si>
    <t>AVERAGE # SERVICE DAYS</t>
  </si>
  <si>
    <t>Page 5 of 5</t>
  </si>
  <si>
    <r>
      <rPr>
        <b/>
        <sz val="11"/>
        <color theme="1"/>
        <rFont val="Arial"/>
        <family val="2"/>
      </rPr>
      <t>CAFCFP</t>
    </r>
    <r>
      <rPr>
        <sz val="11"/>
        <color theme="1"/>
        <rFont val="Arial"/>
        <family val="2"/>
      </rPr>
      <t xml:space="preserve"> - Dinner </t>
    </r>
  </si>
  <si>
    <r>
      <rPr>
        <b/>
        <sz val="11"/>
        <color theme="1"/>
        <rFont val="Arial"/>
        <family val="2"/>
      </rPr>
      <t>ASSP</t>
    </r>
    <r>
      <rPr>
        <sz val="11"/>
        <color theme="1"/>
        <rFont val="Arial"/>
        <family val="2"/>
      </rPr>
      <t xml:space="preserve"> - Area Eligible</t>
    </r>
  </si>
  <si>
    <r>
      <rPr>
        <b/>
        <sz val="11"/>
        <color theme="1"/>
        <rFont val="Arial"/>
        <family val="2"/>
      </rPr>
      <t>*SBP</t>
    </r>
    <r>
      <rPr>
        <sz val="11"/>
        <color theme="1"/>
        <rFont val="Arial"/>
        <family val="2"/>
      </rPr>
      <t xml:space="preserve"> Severe Need</t>
    </r>
  </si>
  <si>
    <r>
      <rPr>
        <b/>
        <sz val="11"/>
        <color theme="1"/>
        <rFont val="Arial"/>
        <family val="2"/>
      </rPr>
      <t>NSLP</t>
    </r>
    <r>
      <rPr>
        <sz val="11"/>
        <color theme="1"/>
        <rFont val="Arial"/>
        <family val="2"/>
      </rPr>
      <t xml:space="preserve"> High Rate</t>
    </r>
  </si>
  <si>
    <t>*Severe Need Schools for SBP are listed in Form #372</t>
  </si>
  <si>
    <t>(H)</t>
  </si>
  <si>
    <t>Page 2 of 5</t>
  </si>
  <si>
    <t>Page 3 of 5</t>
  </si>
  <si>
    <t>Page 4 of 5</t>
  </si>
  <si>
    <t>TOTAL OTHER EXPENSES</t>
  </si>
  <si>
    <t xml:space="preserve">TOTAL EXPENSES </t>
  </si>
  <si>
    <t>FSMC may delete rows to shorten worksheet</t>
  </si>
  <si>
    <r>
      <t xml:space="preserve">Form #23 CR </t>
    </r>
    <r>
      <rPr>
        <i/>
        <sz val="10"/>
        <color rgb="FF0000FF"/>
        <rFont val="Times New Roman"/>
        <family val="1"/>
      </rPr>
      <t>PUBLIC</t>
    </r>
  </si>
  <si>
    <t>Cost Reimbursable</t>
  </si>
  <si>
    <r>
      <t xml:space="preserve">Form #23 CR  </t>
    </r>
    <r>
      <rPr>
        <i/>
        <sz val="10"/>
        <color indexed="30"/>
        <rFont val="Times New Roman"/>
        <family val="1"/>
      </rPr>
      <t xml:space="preserve">PUBLIC </t>
    </r>
  </si>
  <si>
    <r>
      <t xml:space="preserve">Form #23 CR </t>
    </r>
    <r>
      <rPr>
        <i/>
        <sz val="10"/>
        <color indexed="30"/>
        <rFont val="Times New Roman"/>
        <family val="1"/>
      </rPr>
      <t>PUBLIC</t>
    </r>
  </si>
  <si>
    <r>
      <t xml:space="preserve">Form #23 CR  </t>
    </r>
    <r>
      <rPr>
        <i/>
        <sz val="10"/>
        <color indexed="30"/>
        <rFont val="Times New Roman"/>
        <family val="1"/>
      </rPr>
      <t>PUBLIC</t>
    </r>
  </si>
  <si>
    <r>
      <t xml:space="preserve">Form #23 CR </t>
    </r>
    <r>
      <rPr>
        <i/>
        <sz val="10"/>
        <color indexed="12"/>
        <rFont val="Times New Roman"/>
        <family val="1"/>
      </rPr>
      <t>PUBLIC</t>
    </r>
  </si>
  <si>
    <t>Flat Fee:</t>
  </si>
  <si>
    <t>Cents per Meal</t>
  </si>
  <si>
    <r>
      <t xml:space="preserve">If Cents per Meal - Please indicate </t>
    </r>
    <r>
      <rPr>
        <b/>
        <u/>
        <sz val="11"/>
        <rFont val="Arial"/>
        <family val="2"/>
      </rPr>
      <t>projected</t>
    </r>
    <r>
      <rPr>
        <sz val="11"/>
        <rFont val="Arial"/>
        <family val="2"/>
      </rPr>
      <t xml:space="preserve"> ANNUAL fee:</t>
    </r>
  </si>
  <si>
    <t xml:space="preserve">Projected BOTTOM-LINE </t>
  </si>
  <si>
    <t>CALCULATION OF CENTS PER MEAL</t>
  </si>
  <si>
    <t>MANAGEMENT FEE</t>
  </si>
  <si>
    <r>
      <rPr>
        <sz val="10"/>
        <color indexed="10"/>
        <rFont val="Arial"/>
        <family val="2"/>
      </rPr>
      <t xml:space="preserve">**** </t>
    </r>
    <r>
      <rPr>
        <sz val="10"/>
        <rFont val="Arial"/>
        <family val="2"/>
      </rPr>
      <t xml:space="preserve">This is a projected calculation.  Actual Management Fee may be greater than </t>
    </r>
    <r>
      <rPr>
        <i/>
        <u/>
        <sz val="10"/>
        <rFont val="Arial"/>
        <family val="2"/>
      </rPr>
      <t>or</t>
    </r>
    <r>
      <rPr>
        <sz val="10"/>
        <rFont val="Arial"/>
        <family val="2"/>
      </rPr>
      <t xml:space="preserve"> less than projected amount.  Fee is directly related to student participation and SFA revenue.  </t>
    </r>
  </si>
  <si>
    <r>
      <rPr>
        <b/>
        <u/>
        <sz val="10"/>
        <rFont val="Arial"/>
        <family val="2"/>
      </rPr>
      <t>BB. CALCULATION OF FSMC INVESTEMENT IF REQUIRED BY SFA CONTRACT/RFP:</t>
    </r>
    <r>
      <rPr>
        <b/>
        <sz val="10"/>
        <rFont val="Arial"/>
        <family val="2"/>
      </rPr>
      <t xml:space="preserve">  The FSMC shall make a financial commitment/investment to SFA in an amount not to exceed the following amount: </t>
    </r>
  </si>
  <si>
    <t>(I)</t>
  </si>
  <si>
    <r>
      <rPr>
        <b/>
        <sz val="10"/>
        <color indexed="10"/>
        <rFont val="Arial"/>
        <family val="2"/>
      </rPr>
      <t>****</t>
    </r>
    <r>
      <rPr>
        <b/>
        <sz val="10"/>
        <rFont val="Arial"/>
        <family val="2"/>
      </rPr>
      <t>Cents /Meal  X # of Meals/Equilv.</t>
    </r>
  </si>
  <si>
    <t>H+(I /J)=L</t>
  </si>
  <si>
    <t>M- R = S</t>
  </si>
  <si>
    <t>DD. NET PROFIT &amp; LOSS WITH INVESTEMENT - Total Projected Profit /Loss - M  less R = S</t>
  </si>
  <si>
    <r>
      <t xml:space="preserve">Administrative/Management Fee </t>
    </r>
    <r>
      <rPr>
        <sz val="11"/>
        <rFont val="Cambria"/>
        <family val="1"/>
      </rPr>
      <t xml:space="preserve">means FSMC’s fee for those services provided at the SFA’s food service locations, which should include </t>
    </r>
    <r>
      <rPr>
        <b/>
        <sz val="11"/>
        <rFont val="Cambria"/>
        <family val="1"/>
      </rPr>
      <t xml:space="preserve">all </t>
    </r>
    <r>
      <rPr>
        <sz val="11"/>
        <rFont val="Cambria"/>
        <family val="1"/>
      </rPr>
      <t xml:space="preserve">the following but does not include any costs billed to the SFA as charges for direct costs.  The SFA may select any of the following, but the State Agency recommends that each expense listed below be included to ensure that they are incorporated as part of the Administrative/Management Fee, so they </t>
    </r>
    <r>
      <rPr>
        <b/>
        <sz val="11"/>
        <rFont val="Cambria"/>
        <family val="1"/>
      </rPr>
      <t xml:space="preserve">may not </t>
    </r>
    <r>
      <rPr>
        <sz val="11"/>
        <rFont val="Cambria"/>
        <family val="1"/>
      </rPr>
      <t>be charged in any other expenses.  Only actual, net, documented and allowable costs may be charged to the SFA for any charges outside the Administrative/Management Fee.  This form is included in the RFP.</t>
    </r>
  </si>
  <si>
    <t xml:space="preserve">Costs Included in the Cost Reimbursable Administrative/Management Fee </t>
  </si>
  <si>
    <t>Employer Share of Taxes and Benefits</t>
  </si>
  <si>
    <t>Flat Rate Administrative Management Fee</t>
  </si>
  <si>
    <t>AA. PROFIT &amp; LOSS - Revenue based on Revenue Detailed in Form 23, Less Expenses Detailed in Form 23 and Cents per Meal or Flat Fee for Administrative Management Fee</t>
  </si>
  <si>
    <t>GUARANTEE:</t>
  </si>
  <si>
    <t xml:space="preserve">Use meal service days from the RFP for Lunch, Breakfast and After School Snack. If SFA has a CACFP (Dinner) agreement, use numbers from that agreement. </t>
  </si>
  <si>
    <r>
      <rPr>
        <b/>
        <i/>
        <u/>
        <sz val="11"/>
        <rFont val="Arial"/>
        <family val="2"/>
      </rPr>
      <t xml:space="preserve">All </t>
    </r>
    <r>
      <rPr>
        <sz val="11"/>
        <rFont val="Arial"/>
        <family val="2"/>
      </rPr>
      <t xml:space="preserve">FSMC Administrative/Management Fees ( ie- General Support Services, Administrative, etc.) must be included in fee  below. </t>
    </r>
  </si>
  <si>
    <t xml:space="preserve">Administrative/Management Fee - Choose One </t>
  </si>
  <si>
    <t xml:space="preserve">Liability Ins. </t>
  </si>
  <si>
    <t>Total Hourly Payroll, Taxes, and Benefits</t>
  </si>
  <si>
    <t>Total Salaried Payroll, Taxes, and Benefits</t>
  </si>
  <si>
    <t>TOTAL LABOR</t>
  </si>
  <si>
    <t xml:space="preserve">NOTE: </t>
  </si>
  <si>
    <t>SFA Labor should be added as line item from Form 372.</t>
  </si>
  <si>
    <t>Uniforms</t>
  </si>
  <si>
    <t>Office Supplies</t>
  </si>
  <si>
    <t>*Other Direct Costs as included in the RFP (Cost and Responsibility Summary)</t>
  </si>
  <si>
    <t xml:space="preserve">Other </t>
  </si>
  <si>
    <r>
      <rPr>
        <b/>
        <sz val="9"/>
        <rFont val="Arial"/>
        <family val="2"/>
      </rPr>
      <t>NOTE: Meal Equiv. rate for 2019-2020 is $3.66 For Addendums use rate from contract base yr.</t>
    </r>
    <r>
      <rPr>
        <sz val="10"/>
        <rFont val="Arial"/>
      </rPr>
      <t xml:space="preserve"> </t>
    </r>
  </si>
  <si>
    <t>Revised 3/2019</t>
  </si>
  <si>
    <t>Add description for "Other" column(s).</t>
  </si>
  <si>
    <t>Vended Meals &amp; Other Income (Pg. 2)</t>
  </si>
  <si>
    <t>LESS Discounts/Rebates and Credits</t>
  </si>
  <si>
    <t>(-)</t>
  </si>
  <si>
    <t>* Vended Meal Agreements</t>
  </si>
  <si>
    <t>*Vended Meals will calculate in cents/meal (pg.5)</t>
  </si>
  <si>
    <r>
      <t xml:space="preserve">Projected Annualized A la Carte </t>
    </r>
    <r>
      <rPr>
        <b/>
        <i/>
        <sz val="9"/>
        <rFont val="Arial"/>
        <family val="2"/>
      </rPr>
      <t>Meal Equiv. w/Milk &amp; Vended Meal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</si>
</sst>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quot;$&quot;#,##0.00"/>
    <numFmt numFmtId="165" formatCode="&quot;$&quot;#,##0.0000"/>
    <numFmt numFmtId="166" formatCode="&quot;$&quot;#,##0.000"/>
    <numFmt numFmtId="167" formatCode="_(* #,##0_);_(* \(#,##0\);_(* &quot;-&quot;??_);_(@_)"/>
    <numFmt numFmtId="168" formatCode="&quot;$&quot;#,##0.0000_);\(&quot;$&quot;#,##0.0000\)"/>
  </numFmts>
  <fonts count="86" x14ac:knownFonts="1">
    <font>
      <sz val="10"/>
      <name val="Arial"/>
    </font>
    <font>
      <sz val="11"/>
      <color theme="1"/>
      <name val="Calibri"/>
      <family val="2"/>
      <scheme val="minor"/>
    </font>
    <font>
      <b/>
      <sz val="11"/>
      <name val="Arial"/>
      <family val="2"/>
    </font>
    <font>
      <sz val="11"/>
      <name val="Arial"/>
      <family val="2"/>
    </font>
    <font>
      <i/>
      <sz val="10"/>
      <name val="Times New Roman"/>
      <family val="1"/>
    </font>
    <font>
      <sz val="11"/>
      <name val="Arial"/>
      <family val="2"/>
    </font>
    <font>
      <b/>
      <sz val="10"/>
      <name val="Arial"/>
      <family val="2"/>
    </font>
    <font>
      <sz val="10"/>
      <name val="Arial"/>
      <family val="2"/>
    </font>
    <font>
      <b/>
      <u/>
      <sz val="10"/>
      <name val="Arial"/>
      <family val="2"/>
    </font>
    <font>
      <i/>
      <sz val="8"/>
      <name val="Times New Roman"/>
      <family val="1"/>
    </font>
    <font>
      <i/>
      <sz val="10"/>
      <name val="Arial"/>
      <family val="2"/>
    </font>
    <font>
      <b/>
      <sz val="12"/>
      <name val="Arial"/>
      <family val="2"/>
    </font>
    <font>
      <i/>
      <sz val="12"/>
      <name val="Times New Roman"/>
      <family val="1"/>
    </font>
    <font>
      <sz val="11"/>
      <color indexed="12"/>
      <name val="Arial"/>
      <family val="2"/>
    </font>
    <font>
      <sz val="10"/>
      <color indexed="12"/>
      <name val="Arial"/>
      <family val="2"/>
    </font>
    <font>
      <b/>
      <sz val="14"/>
      <name val="Arial"/>
      <family val="2"/>
    </font>
    <font>
      <b/>
      <sz val="9"/>
      <name val="Arial"/>
      <family val="2"/>
    </font>
    <font>
      <b/>
      <sz val="12"/>
      <color indexed="9"/>
      <name val="Times New Roman"/>
      <family val="1"/>
    </font>
    <font>
      <b/>
      <i/>
      <sz val="11"/>
      <color indexed="9"/>
      <name val="Times New Roman"/>
      <family val="1"/>
    </font>
    <font>
      <b/>
      <i/>
      <u/>
      <sz val="11"/>
      <name val="Arial"/>
      <family val="2"/>
    </font>
    <font>
      <sz val="14"/>
      <name val="Arial"/>
      <family val="2"/>
    </font>
    <font>
      <sz val="9"/>
      <name val="Arial"/>
      <family val="2"/>
    </font>
    <font>
      <b/>
      <sz val="8"/>
      <name val="Arial"/>
      <family val="2"/>
    </font>
    <font>
      <sz val="10"/>
      <color indexed="10"/>
      <name val="Arial"/>
      <family val="2"/>
    </font>
    <font>
      <b/>
      <i/>
      <u/>
      <sz val="10"/>
      <name val="Arial"/>
      <family val="2"/>
    </font>
    <font>
      <b/>
      <i/>
      <sz val="10"/>
      <name val="Arial"/>
      <family val="2"/>
    </font>
    <font>
      <b/>
      <sz val="10"/>
      <color indexed="10"/>
      <name val="Arial"/>
      <family val="2"/>
    </font>
    <font>
      <i/>
      <u/>
      <sz val="10"/>
      <name val="Arial"/>
      <family val="2"/>
    </font>
    <font>
      <sz val="10"/>
      <color indexed="16"/>
      <name val="Arial"/>
      <family val="2"/>
    </font>
    <font>
      <i/>
      <sz val="10"/>
      <color indexed="16"/>
      <name val="Times New Roman"/>
      <family val="1"/>
    </font>
    <font>
      <sz val="12"/>
      <name val="Arial"/>
      <family val="2"/>
    </font>
    <font>
      <b/>
      <i/>
      <sz val="9"/>
      <name val="Arial"/>
      <family val="2"/>
    </font>
    <font>
      <b/>
      <i/>
      <sz val="8"/>
      <name val="Arial"/>
      <family val="2"/>
    </font>
    <font>
      <sz val="8"/>
      <name val="Arial"/>
      <family val="2"/>
    </font>
    <font>
      <sz val="28"/>
      <name val="Arial"/>
      <family val="2"/>
    </font>
    <font>
      <b/>
      <sz val="12"/>
      <color indexed="10"/>
      <name val="Arial"/>
      <family val="2"/>
    </font>
    <font>
      <b/>
      <sz val="14"/>
      <color indexed="30"/>
      <name val="Arial"/>
      <family val="2"/>
    </font>
    <font>
      <b/>
      <u/>
      <sz val="11"/>
      <name val="Arial"/>
      <family val="2"/>
    </font>
    <font>
      <i/>
      <sz val="10"/>
      <color indexed="30"/>
      <name val="Times New Roman"/>
      <family val="1"/>
    </font>
    <font>
      <i/>
      <sz val="10"/>
      <color indexed="12"/>
      <name val="Times New Roman"/>
      <family val="1"/>
    </font>
    <font>
      <b/>
      <i/>
      <u/>
      <sz val="14"/>
      <color indexed="30"/>
      <name val="Arial"/>
      <family val="2"/>
    </font>
    <font>
      <b/>
      <sz val="11"/>
      <color indexed="12"/>
      <name val="Arial"/>
      <family val="2"/>
    </font>
    <font>
      <sz val="10"/>
      <name val="Arial"/>
      <family val="2"/>
    </font>
    <font>
      <b/>
      <u/>
      <sz val="9"/>
      <name val="Arial"/>
      <family val="2"/>
    </font>
    <font>
      <sz val="10"/>
      <color rgb="FFFF0000"/>
      <name val="Arial"/>
      <family val="2"/>
    </font>
    <font>
      <sz val="10"/>
      <color theme="1"/>
      <name val="Arial"/>
      <family val="2"/>
    </font>
    <font>
      <b/>
      <sz val="11"/>
      <color rgb="FFFF0000"/>
      <name val="Arial"/>
      <family val="2"/>
    </font>
    <font>
      <sz val="11"/>
      <color rgb="FF0000FF"/>
      <name val="Arial"/>
      <family val="2"/>
    </font>
    <font>
      <sz val="10"/>
      <color rgb="FF0000FF"/>
      <name val="Arial"/>
      <family val="2"/>
    </font>
    <font>
      <b/>
      <u/>
      <sz val="11"/>
      <color rgb="FFFF0000"/>
      <name val="Arial"/>
      <family val="2"/>
    </font>
    <font>
      <b/>
      <u/>
      <sz val="10"/>
      <color rgb="FFFF0000"/>
      <name val="Arial"/>
      <family val="2"/>
    </font>
    <font>
      <b/>
      <sz val="28"/>
      <color rgb="FF0070C0"/>
      <name val="Arial"/>
      <family val="2"/>
    </font>
    <font>
      <sz val="14"/>
      <color rgb="FF0070C0"/>
      <name val="Arial"/>
      <family val="2"/>
    </font>
    <font>
      <b/>
      <sz val="12"/>
      <color rgb="FFFF0000"/>
      <name val="Arial"/>
      <family val="2"/>
    </font>
    <font>
      <sz val="12"/>
      <color rgb="FFFF0000"/>
      <name val="Arial"/>
      <family val="2"/>
    </font>
    <font>
      <b/>
      <sz val="10"/>
      <color rgb="FFFF0000"/>
      <name val="Arial"/>
      <family val="2"/>
    </font>
    <font>
      <b/>
      <sz val="11"/>
      <color rgb="FF0070C0"/>
      <name val="Arial"/>
      <family val="2"/>
    </font>
    <font>
      <sz val="11"/>
      <color theme="1"/>
      <name val="Arial"/>
      <family val="2"/>
    </font>
    <font>
      <b/>
      <i/>
      <sz val="9"/>
      <color theme="1"/>
      <name val="Arial"/>
      <family val="2"/>
    </font>
    <font>
      <b/>
      <sz val="11"/>
      <color theme="1"/>
      <name val="Arial"/>
      <family val="2"/>
    </font>
    <font>
      <b/>
      <sz val="10"/>
      <color rgb="FF000000"/>
      <name val="Calibri"/>
      <family val="2"/>
    </font>
    <font>
      <i/>
      <sz val="10"/>
      <color theme="1"/>
      <name val="Arial"/>
      <family val="2"/>
    </font>
    <font>
      <i/>
      <sz val="10"/>
      <color rgb="FF0000FF"/>
      <name val="Times New Roman"/>
      <family val="1"/>
    </font>
    <font>
      <sz val="10"/>
      <name val="Arial"/>
      <family val="2"/>
    </font>
    <font>
      <b/>
      <sz val="16"/>
      <name val="Times New Roman"/>
      <family val="1"/>
    </font>
    <font>
      <sz val="10"/>
      <name val="Times New Roman"/>
      <family val="1"/>
    </font>
    <font>
      <b/>
      <sz val="12"/>
      <name val="Times New Roman"/>
      <family val="1"/>
    </font>
    <font>
      <b/>
      <sz val="12"/>
      <color rgb="FF000000"/>
      <name val="Times New Roman"/>
      <family val="1"/>
    </font>
    <font>
      <sz val="11"/>
      <name val="Times New Roman"/>
      <family val="1"/>
    </font>
    <font>
      <sz val="12"/>
      <name val="Times New Roman"/>
      <family val="1"/>
    </font>
    <font>
      <u val="doubleAccounting"/>
      <sz val="12"/>
      <name val="Times New Roman"/>
      <family val="1"/>
    </font>
    <font>
      <sz val="22"/>
      <color theme="1"/>
      <name val="Cambria"/>
      <family val="1"/>
      <scheme val="major"/>
    </font>
    <font>
      <b/>
      <sz val="12"/>
      <color theme="1"/>
      <name val="Cambria"/>
      <family val="1"/>
      <scheme val="major"/>
    </font>
    <font>
      <sz val="12"/>
      <color theme="1"/>
      <name val="Cambria"/>
      <family val="1"/>
      <scheme val="major"/>
    </font>
    <font>
      <b/>
      <sz val="10"/>
      <color theme="1"/>
      <name val="Cambria"/>
      <family val="1"/>
      <scheme val="major"/>
    </font>
    <font>
      <b/>
      <sz val="10"/>
      <name val="Times New Roman"/>
      <family val="1"/>
    </font>
    <font>
      <b/>
      <sz val="10"/>
      <color rgb="FF000000"/>
      <name val="Times New Roman"/>
      <family val="1"/>
    </font>
    <font>
      <sz val="11"/>
      <name val="Calibri"/>
      <family val="2"/>
    </font>
    <font>
      <b/>
      <sz val="14"/>
      <name val="Cambria"/>
      <family val="1"/>
    </font>
    <font>
      <b/>
      <sz val="11"/>
      <name val="Cambria"/>
      <family val="1"/>
    </font>
    <font>
      <sz val="11"/>
      <name val="Cambria"/>
      <family val="1"/>
    </font>
    <font>
      <b/>
      <i/>
      <sz val="16"/>
      <name val="Arial"/>
      <family val="2"/>
    </font>
    <font>
      <b/>
      <u/>
      <sz val="10"/>
      <name val="Times New Roman"/>
      <family val="1"/>
    </font>
    <font>
      <sz val="9"/>
      <name val="Times New Roman"/>
      <family val="1"/>
    </font>
    <font>
      <u val="doubleAccounting"/>
      <sz val="9"/>
      <name val="Times New Roman"/>
      <family val="1"/>
    </font>
    <font>
      <u val="doubleAccounting"/>
      <sz val="10"/>
      <name val="Times New Roman"/>
      <family val="1"/>
    </font>
  </fonts>
  <fills count="19">
    <fill>
      <patternFill patternType="none"/>
    </fill>
    <fill>
      <patternFill patternType="gray125"/>
    </fill>
    <fill>
      <patternFill patternType="solid">
        <fgColor theme="9"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5"/>
      </patternFill>
    </fill>
    <fill>
      <patternFill patternType="solid">
        <fgColor rgb="FFFFFF66"/>
        <bgColor rgb="FF000000"/>
      </patternFill>
    </fill>
    <fill>
      <patternFill patternType="solid">
        <fgColor rgb="FFB4C6E7"/>
        <bgColor rgb="FF000000"/>
      </patternFill>
    </fill>
    <fill>
      <patternFill patternType="solid">
        <fgColor theme="2" tint="-0.499984740745262"/>
        <bgColor indexed="64"/>
      </patternFill>
    </fill>
    <fill>
      <patternFill patternType="solid">
        <fgColor theme="3" tint="0.59999389629810485"/>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
      <left style="thin">
        <color indexed="64"/>
      </left>
      <right style="medium">
        <color theme="0"/>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bottom/>
      <diagonal/>
    </border>
    <border>
      <left style="medium">
        <color theme="0"/>
      </left>
      <right/>
      <top style="medium">
        <color theme="0"/>
      </top>
      <bottom/>
      <diagonal/>
    </border>
    <border>
      <left style="thin">
        <color theme="0"/>
      </left>
      <right style="thin">
        <color theme="0"/>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style="thin">
        <color theme="0"/>
      </bottom>
      <diagonal/>
    </border>
    <border>
      <left/>
      <right/>
      <top style="thin">
        <color theme="0"/>
      </top>
      <bottom/>
      <diagonal/>
    </border>
    <border>
      <left/>
      <right style="medium">
        <color theme="0"/>
      </right>
      <top style="medium">
        <color theme="0"/>
      </top>
      <bottom/>
      <diagonal/>
    </border>
    <border>
      <left/>
      <right style="medium">
        <color theme="0"/>
      </right>
      <top/>
      <bottom style="medium">
        <color theme="0"/>
      </bottom>
      <diagonal/>
    </border>
    <border>
      <left style="medium">
        <color theme="0"/>
      </left>
      <right style="medium">
        <color theme="0"/>
      </right>
      <top style="medium">
        <color theme="0"/>
      </top>
      <bottom style="thin">
        <color indexed="64"/>
      </bottom>
      <diagonal/>
    </border>
    <border>
      <left style="thin">
        <color theme="0"/>
      </left>
      <right style="thin">
        <color theme="0"/>
      </right>
      <top style="thin">
        <color indexed="64"/>
      </top>
      <bottom style="thin">
        <color indexed="64"/>
      </bottom>
      <diagonal/>
    </border>
    <border>
      <left style="medium">
        <color theme="0"/>
      </left>
      <right/>
      <top/>
      <bottom style="medium">
        <color theme="0"/>
      </bottom>
      <diagonal/>
    </border>
    <border>
      <left style="medium">
        <color theme="0"/>
      </left>
      <right style="thin">
        <color indexed="64"/>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medium">
        <color theme="0"/>
      </right>
      <top/>
      <bottom style="medium">
        <color theme="0"/>
      </bottom>
      <diagonal/>
    </border>
    <border>
      <left style="medium">
        <color theme="0"/>
      </left>
      <right style="thin">
        <color indexed="64"/>
      </right>
      <top/>
      <bottom style="medium">
        <color theme="0"/>
      </bottom>
      <diagonal/>
    </border>
    <border>
      <left style="thin">
        <color indexed="64"/>
      </left>
      <right style="medium">
        <color theme="0"/>
      </right>
      <top style="medium">
        <color theme="0"/>
      </top>
      <bottom/>
      <diagonal/>
    </border>
    <border>
      <left style="medium">
        <color theme="0"/>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right style="thin">
        <color indexed="64"/>
      </right>
      <top style="medium">
        <color theme="0"/>
      </top>
      <bottom style="medium">
        <color theme="0"/>
      </bottom>
      <diagonal/>
    </border>
    <border>
      <left/>
      <right style="thin">
        <color indexed="64"/>
      </right>
      <top style="medium">
        <color theme="0"/>
      </top>
      <bottom/>
      <diagonal/>
    </border>
    <border>
      <left style="thin">
        <color indexed="64"/>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diagonal/>
    </border>
    <border>
      <left/>
      <right style="thin">
        <color indexed="64"/>
      </right>
      <top style="thin">
        <color theme="0"/>
      </top>
      <bottom/>
      <diagonal/>
    </border>
    <border>
      <left style="thin">
        <color indexed="64"/>
      </left>
      <right/>
      <top style="medium">
        <color theme="0"/>
      </top>
      <bottom style="medium">
        <color theme="0"/>
      </bottom>
      <diagonal/>
    </border>
    <border>
      <left style="thin">
        <color indexed="64"/>
      </left>
      <right style="medium">
        <color theme="0"/>
      </right>
      <top style="medium">
        <color theme="0"/>
      </top>
      <bottom style="thin">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theme="0"/>
      </left>
      <right style="thin">
        <color indexed="64"/>
      </right>
      <top style="thin">
        <color theme="0"/>
      </top>
      <bottom/>
      <diagonal/>
    </border>
    <border>
      <left style="medium">
        <color theme="0"/>
      </left>
      <right style="thin">
        <color indexed="64"/>
      </right>
      <top style="medium">
        <color theme="0"/>
      </top>
      <bottom/>
      <diagonal/>
    </border>
    <border>
      <left style="medium">
        <color theme="0"/>
      </left>
      <right style="thin">
        <color indexed="64"/>
      </right>
      <top/>
      <bottom/>
      <diagonal/>
    </border>
    <border>
      <left style="thin">
        <color indexed="64"/>
      </left>
      <right style="thin">
        <color theme="0"/>
      </right>
      <top style="thin">
        <color theme="0"/>
      </top>
      <bottom style="thin">
        <color indexed="64"/>
      </bottom>
      <diagonal/>
    </border>
    <border>
      <left style="thin">
        <color theme="0"/>
      </left>
      <right style="thin">
        <color indexed="64"/>
      </right>
      <top/>
      <bottom/>
      <diagonal/>
    </border>
    <border>
      <left style="thin">
        <color theme="0"/>
      </left>
      <right style="thin">
        <color theme="0"/>
      </right>
      <top/>
      <bottom style="thin">
        <color indexed="64"/>
      </bottom>
      <diagonal/>
    </border>
    <border>
      <left style="medium">
        <color theme="0"/>
      </left>
      <right/>
      <top style="medium">
        <color theme="0"/>
      </top>
      <bottom style="thin">
        <color indexed="64"/>
      </bottom>
      <diagonal/>
    </border>
    <border>
      <left style="medium">
        <color theme="0"/>
      </left>
      <right style="medium">
        <color theme="0"/>
      </right>
      <top style="thin">
        <color indexed="64"/>
      </top>
      <bottom style="thin">
        <color indexed="64"/>
      </bottom>
      <diagonal/>
    </border>
    <border>
      <left/>
      <right/>
      <top style="medium">
        <color theme="0"/>
      </top>
      <bottom/>
      <diagonal/>
    </border>
    <border>
      <left style="thin">
        <color indexed="64"/>
      </left>
      <right/>
      <top style="thin">
        <color indexed="64"/>
      </top>
      <bottom style="medium">
        <color theme="0"/>
      </bottom>
      <diagonal/>
    </border>
    <border>
      <left style="thin">
        <color indexed="64"/>
      </left>
      <right/>
      <top style="medium">
        <color theme="0"/>
      </top>
      <bottom/>
      <diagonal/>
    </border>
    <border>
      <left/>
      <right/>
      <top/>
      <bottom style="medium">
        <color theme="0"/>
      </bottom>
      <diagonal/>
    </border>
    <border>
      <left/>
      <right style="thin">
        <color theme="0"/>
      </right>
      <top style="thin">
        <color theme="0"/>
      </top>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top style="medium">
        <color theme="0"/>
      </top>
      <bottom style="thin">
        <color indexed="64"/>
      </bottom>
      <diagonal/>
    </border>
    <border>
      <left/>
      <right style="thin">
        <color indexed="64"/>
      </right>
      <top style="medium">
        <color theme="0"/>
      </top>
      <bottom style="thin">
        <color indexed="64"/>
      </bottom>
      <diagonal/>
    </border>
    <border>
      <left/>
      <right style="medium">
        <color theme="0"/>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style="thin">
        <color theme="0"/>
      </bottom>
      <diagonal/>
    </border>
    <border>
      <left/>
      <right/>
      <top/>
      <bottom style="thin">
        <color theme="0"/>
      </bottom>
      <diagonal/>
    </border>
    <border>
      <left/>
      <right style="medium">
        <color theme="0"/>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diagonal/>
    </border>
    <border>
      <left/>
      <right style="thin">
        <color theme="0"/>
      </right>
      <top style="thin">
        <color indexed="64"/>
      </top>
      <bottom/>
      <diagonal/>
    </border>
    <border>
      <left/>
      <right style="thin">
        <color theme="0"/>
      </right>
      <top/>
      <bottom/>
      <diagonal/>
    </border>
    <border>
      <left style="thin">
        <color indexed="64"/>
      </left>
      <right style="thin">
        <color indexed="64"/>
      </right>
      <top style="thin">
        <color theme="0"/>
      </top>
      <bottom style="thin">
        <color theme="0"/>
      </bottom>
      <diagonal/>
    </border>
    <border>
      <left style="medium">
        <color indexed="64"/>
      </left>
      <right style="medium">
        <color indexed="64"/>
      </right>
      <top/>
      <bottom style="medium">
        <color indexed="64"/>
      </bottom>
      <diagonal/>
    </border>
    <border>
      <left style="thin">
        <color indexed="64"/>
      </left>
      <right style="thin">
        <color theme="0"/>
      </right>
      <top/>
      <bottom/>
      <diagonal/>
    </border>
    <border>
      <left style="thin">
        <color indexed="64"/>
      </left>
      <right/>
      <top style="thin">
        <color theme="0"/>
      </top>
      <bottom/>
      <diagonal/>
    </border>
    <border>
      <left style="medium">
        <color theme="0"/>
      </left>
      <right style="medium">
        <color theme="0"/>
      </right>
      <top style="thin">
        <color indexed="64"/>
      </top>
      <bottom/>
      <diagonal/>
    </border>
    <border>
      <left style="thin">
        <color indexed="64"/>
      </left>
      <right style="thin">
        <color theme="0"/>
      </right>
      <top style="dotted">
        <color indexed="64"/>
      </top>
      <bottom style="thin">
        <color theme="0"/>
      </bottom>
      <diagonal/>
    </border>
    <border>
      <left style="thin">
        <color theme="0"/>
      </left>
      <right style="thin">
        <color theme="0"/>
      </right>
      <top style="dotted">
        <color indexed="64"/>
      </top>
      <bottom style="thin">
        <color theme="0"/>
      </bottom>
      <diagonal/>
    </border>
    <border>
      <left style="thin">
        <color theme="0"/>
      </left>
      <right style="thin">
        <color indexed="64"/>
      </right>
      <top style="dotted">
        <color indexed="64"/>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style="thin">
        <color theme="0"/>
      </left>
      <right style="thin">
        <color theme="0"/>
      </right>
      <top style="dotted">
        <color indexed="64"/>
      </top>
      <bottom/>
      <diagonal/>
    </border>
    <border>
      <left style="thick">
        <color indexed="64"/>
      </left>
      <right/>
      <top style="thin">
        <color indexed="64"/>
      </top>
      <bottom style="thin">
        <color indexed="64"/>
      </bottom>
      <diagonal/>
    </border>
    <border>
      <left/>
      <right style="thin">
        <color indexed="64"/>
      </right>
      <top/>
      <bottom style="thin">
        <color theme="0"/>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theme="0"/>
      </left>
      <right style="thin">
        <color theme="0"/>
      </right>
      <top/>
      <bottom style="thin">
        <color theme="0"/>
      </bottom>
      <diagonal/>
    </border>
    <border>
      <left style="thin">
        <color theme="0"/>
      </left>
      <right style="medium">
        <color theme="0"/>
      </right>
      <top/>
      <bottom style="thin">
        <color theme="0"/>
      </bottom>
      <diagonal/>
    </border>
    <border>
      <left style="medium">
        <color theme="0"/>
      </left>
      <right style="medium">
        <color theme="0"/>
      </right>
      <top style="medium">
        <color theme="0"/>
      </top>
      <bottom style="medium">
        <color auto="1"/>
      </bottom>
      <diagonal/>
    </border>
    <border>
      <left style="medium">
        <color theme="0"/>
      </left>
      <right/>
      <top style="medium">
        <color theme="0"/>
      </top>
      <bottom style="medium">
        <color auto="1"/>
      </bottom>
      <diagonal/>
    </border>
    <border>
      <left/>
      <right/>
      <top style="medium">
        <color theme="0"/>
      </top>
      <bottom style="medium">
        <color auto="1"/>
      </bottom>
      <diagonal/>
    </border>
    <border>
      <left/>
      <right style="thin">
        <color indexed="64"/>
      </right>
      <top style="medium">
        <color theme="0"/>
      </top>
      <bottom style="medium">
        <color auto="1"/>
      </bottom>
      <diagonal/>
    </border>
  </borders>
  <cellStyleXfs count="7">
    <xf numFmtId="0" fontId="0" fillId="0" borderId="0"/>
    <xf numFmtId="43" fontId="42"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4" fontId="63" fillId="0" borderId="0" applyFont="0" applyFill="0" applyBorder="0" applyAlignment="0" applyProtection="0"/>
    <xf numFmtId="0" fontId="1" fillId="14" borderId="0" applyNumberFormat="0" applyBorder="0" applyAlignment="0" applyProtection="0"/>
  </cellStyleXfs>
  <cellXfs count="739">
    <xf numFmtId="0" fontId="0" fillId="0" borderId="0" xfId="0"/>
    <xf numFmtId="3" fontId="13" fillId="0" borderId="1" xfId="0" applyNumberFormat="1" applyFont="1" applyBorder="1" applyProtection="1">
      <protection locked="0"/>
    </xf>
    <xf numFmtId="164" fontId="13" fillId="0" borderId="1" xfId="0" applyNumberFormat="1" applyFont="1" applyBorder="1" applyProtection="1">
      <protection locked="0"/>
    </xf>
    <xf numFmtId="0" fontId="0" fillId="0" borderId="22" xfId="0" applyBorder="1"/>
    <xf numFmtId="0" fontId="0" fillId="0" borderId="24" xfId="0" applyBorder="1"/>
    <xf numFmtId="0" fontId="0" fillId="0" borderId="25" xfId="0" applyBorder="1"/>
    <xf numFmtId="0" fontId="5" fillId="0" borderId="0" xfId="0" applyFont="1"/>
    <xf numFmtId="0" fontId="0" fillId="0" borderId="26" xfId="0" applyBorder="1"/>
    <xf numFmtId="0" fontId="0" fillId="0" borderId="28" xfId="0" applyBorder="1"/>
    <xf numFmtId="0" fontId="0" fillId="0" borderId="29" xfId="0" applyBorder="1"/>
    <xf numFmtId="0" fontId="0" fillId="0" borderId="30" xfId="0" applyBorder="1"/>
    <xf numFmtId="0" fontId="0" fillId="0" borderId="31" xfId="0" applyBorder="1"/>
    <xf numFmtId="0" fontId="6" fillId="0" borderId="28" xfId="0" applyFont="1" applyBorder="1"/>
    <xf numFmtId="0" fontId="6" fillId="0" borderId="30" xfId="0" applyFont="1" applyBorder="1"/>
    <xf numFmtId="0" fontId="8" fillId="0" borderId="30" xfId="0" applyFont="1" applyBorder="1"/>
    <xf numFmtId="0" fontId="0" fillId="0" borderId="32" xfId="0" applyBorder="1"/>
    <xf numFmtId="0" fontId="3" fillId="0" borderId="31" xfId="0" applyFont="1" applyBorder="1"/>
    <xf numFmtId="0" fontId="3" fillId="0" borderId="30" xfId="0" applyFont="1" applyBorder="1"/>
    <xf numFmtId="0" fontId="3" fillId="0" borderId="32" xfId="0" applyFont="1" applyBorder="1" applyAlignment="1">
      <alignment horizontal="center"/>
    </xf>
    <xf numFmtId="0" fontId="3" fillId="0" borderId="33" xfId="0" applyFont="1" applyBorder="1" applyAlignment="1">
      <alignment horizontal="center"/>
    </xf>
    <xf numFmtId="0" fontId="3" fillId="0" borderId="30" xfId="0" applyFont="1" applyBorder="1" applyAlignment="1">
      <alignment horizontal="center"/>
    </xf>
    <xf numFmtId="164" fontId="3" fillId="0" borderId="34" xfId="0" applyNumberFormat="1" applyFont="1" applyBorder="1"/>
    <xf numFmtId="0" fontId="3" fillId="0" borderId="33" xfId="0" quotePrefix="1" applyFont="1" applyBorder="1" applyAlignment="1">
      <alignment horizontal="center"/>
    </xf>
    <xf numFmtId="0" fontId="3" fillId="0" borderId="28" xfId="0" applyFont="1" applyBorder="1"/>
    <xf numFmtId="0" fontId="3" fillId="0" borderId="30" xfId="0" quotePrefix="1" applyFont="1" applyBorder="1" applyAlignment="1">
      <alignment horizontal="center"/>
    </xf>
    <xf numFmtId="0" fontId="3" fillId="0" borderId="34" xfId="0" applyFont="1" applyBorder="1"/>
    <xf numFmtId="0" fontId="0" fillId="0" borderId="35" xfId="0" applyBorder="1"/>
    <xf numFmtId="0" fontId="0" fillId="0" borderId="22" xfId="0" applyBorder="1" applyAlignment="1">
      <alignment horizontal="center"/>
    </xf>
    <xf numFmtId="164" fontId="0" fillId="0" borderId="25" xfId="0" applyNumberFormat="1" applyBorder="1"/>
    <xf numFmtId="164" fontId="0" fillId="0" borderId="36" xfId="0" applyNumberFormat="1" applyBorder="1"/>
    <xf numFmtId="1" fontId="0" fillId="0" borderId="22" xfId="0" applyNumberFormat="1" applyBorder="1"/>
    <xf numFmtId="164" fontId="0" fillId="0" borderId="22" xfId="0" applyNumberFormat="1" applyBorder="1"/>
    <xf numFmtId="0" fontId="0" fillId="0" borderId="37" xfId="0" applyBorder="1" applyAlignment="1">
      <alignment horizontal="center"/>
    </xf>
    <xf numFmtId="0" fontId="0" fillId="0" borderId="36" xfId="0" applyBorder="1"/>
    <xf numFmtId="0" fontId="0" fillId="0" borderId="34" xfId="0" applyBorder="1"/>
    <xf numFmtId="0" fontId="0" fillId="0" borderId="30" xfId="0" applyBorder="1" applyAlignment="1">
      <alignment horizontal="center"/>
    </xf>
    <xf numFmtId="164" fontId="0" fillId="0" borderId="34" xfId="0" applyNumberFormat="1" applyBorder="1"/>
    <xf numFmtId="0" fontId="0" fillId="0" borderId="33" xfId="0" quotePrefix="1" applyBorder="1" applyAlignment="1">
      <alignment horizontal="center"/>
    </xf>
    <xf numFmtId="1" fontId="0" fillId="0" borderId="30" xfId="0" applyNumberFormat="1" applyBorder="1"/>
    <xf numFmtId="0" fontId="6" fillId="0" borderId="22" xfId="0" applyFont="1" applyBorder="1"/>
    <xf numFmtId="0" fontId="8" fillId="0" borderId="22" xfId="0" applyFont="1" applyBorder="1"/>
    <xf numFmtId="0" fontId="0" fillId="0" borderId="22" xfId="0" quotePrefix="1" applyBorder="1" applyAlignment="1">
      <alignment horizontal="center"/>
    </xf>
    <xf numFmtId="0" fontId="6" fillId="0" borderId="22" xfId="0" applyFont="1" applyBorder="1" applyAlignment="1">
      <alignment horizontal="left" indent="1"/>
    </xf>
    <xf numFmtId="164" fontId="0" fillId="0" borderId="24" xfId="0" applyNumberFormat="1" applyBorder="1"/>
    <xf numFmtId="0" fontId="0" fillId="0" borderId="37" xfId="0" applyBorder="1"/>
    <xf numFmtId="0" fontId="0" fillId="0" borderId="39" xfId="0" quotePrefix="1" applyBorder="1" applyAlignment="1">
      <alignment horizontal="center"/>
    </xf>
    <xf numFmtId="164" fontId="0" fillId="0" borderId="1" xfId="0" applyNumberFormat="1" applyBorder="1"/>
    <xf numFmtId="1" fontId="0" fillId="0" borderId="24" xfId="0" applyNumberFormat="1" applyBorder="1"/>
    <xf numFmtId="0" fontId="0" fillId="0" borderId="38" xfId="0" applyBorder="1" applyAlignment="1">
      <alignment horizontal="center"/>
    </xf>
    <xf numFmtId="0" fontId="0" fillId="0" borderId="40" xfId="0" quotePrefix="1" applyBorder="1" applyAlignment="1">
      <alignment horizontal="center"/>
    </xf>
    <xf numFmtId="0" fontId="0" fillId="0" borderId="24" xfId="0" applyBorder="1" applyAlignment="1">
      <alignment horizontal="center"/>
    </xf>
    <xf numFmtId="0" fontId="0" fillId="0" borderId="24" xfId="0" quotePrefix="1" applyBorder="1" applyAlignment="1">
      <alignment horizontal="center"/>
    </xf>
    <xf numFmtId="0" fontId="6" fillId="0" borderId="24" xfId="0" applyFont="1" applyBorder="1"/>
    <xf numFmtId="0" fontId="6" fillId="0" borderId="24" xfId="0" applyFont="1" applyBorder="1" applyAlignment="1">
      <alignment horizontal="center"/>
    </xf>
    <xf numFmtId="0" fontId="6" fillId="0" borderId="38" xfId="0" applyFont="1" applyBorder="1"/>
    <xf numFmtId="0" fontId="6" fillId="0" borderId="29" xfId="0" applyFont="1" applyBorder="1"/>
    <xf numFmtId="0" fontId="0" fillId="0" borderId="41" xfId="0" applyBorder="1"/>
    <xf numFmtId="0" fontId="0" fillId="0" borderId="35" xfId="0" applyBorder="1" applyAlignment="1">
      <alignment horizontal="center"/>
    </xf>
    <xf numFmtId="3" fontId="13" fillId="0" borderId="36" xfId="0" applyNumberFormat="1" applyFont="1" applyBorder="1"/>
    <xf numFmtId="0" fontId="0" fillId="0" borderId="42" xfId="0" applyBorder="1"/>
    <xf numFmtId="0" fontId="0" fillId="0" borderId="43" xfId="0" applyBorder="1"/>
    <xf numFmtId="0" fontId="0" fillId="0" borderId="29" xfId="0" applyBorder="1" applyAlignment="1">
      <alignment horizontal="center"/>
    </xf>
    <xf numFmtId="164" fontId="0" fillId="0" borderId="29" xfId="0" applyNumberFormat="1" applyBorder="1"/>
    <xf numFmtId="0" fontId="4" fillId="0" borderId="0" xfId="0" applyFont="1"/>
    <xf numFmtId="0" fontId="8" fillId="0" borderId="28" xfId="0" applyFont="1" applyBorder="1"/>
    <xf numFmtId="0" fontId="7" fillId="0" borderId="30" xfId="0" applyFont="1" applyBorder="1"/>
    <xf numFmtId="0" fontId="7" fillId="0" borderId="29" xfId="0" applyFont="1" applyBorder="1"/>
    <xf numFmtId="0" fontId="7" fillId="0" borderId="32" xfId="0" applyFont="1" applyBorder="1"/>
    <xf numFmtId="0" fontId="7" fillId="0" borderId="31" xfId="0" applyFont="1" applyBorder="1" applyAlignment="1">
      <alignment horizontal="center"/>
    </xf>
    <xf numFmtId="0" fontId="7" fillId="0" borderId="32" xfId="0" applyFont="1" applyBorder="1" applyAlignment="1">
      <alignment horizontal="center"/>
    </xf>
    <xf numFmtId="0" fontId="7" fillId="0" borderId="33" xfId="0" quotePrefix="1" applyFont="1" applyBorder="1" applyAlignment="1">
      <alignment horizontal="center"/>
    </xf>
    <xf numFmtId="0" fontId="7" fillId="0" borderId="31" xfId="0" applyFont="1" applyBorder="1"/>
    <xf numFmtId="0" fontId="7" fillId="0" borderId="28" xfId="0" applyFont="1" applyBorder="1"/>
    <xf numFmtId="0" fontId="7" fillId="0" borderId="34" xfId="0" applyFont="1" applyBorder="1"/>
    <xf numFmtId="0" fontId="0" fillId="0" borderId="6" xfId="0" applyBorder="1" applyProtection="1">
      <protection locked="0"/>
    </xf>
    <xf numFmtId="0" fontId="0" fillId="0" borderId="7" xfId="0" applyBorder="1" applyProtection="1">
      <protection locked="0"/>
    </xf>
    <xf numFmtId="0" fontId="17" fillId="3" borderId="5" xfId="0" applyFont="1" applyFill="1" applyBorder="1" applyAlignment="1">
      <alignment horizontal="center" vertical="center" wrapText="1"/>
    </xf>
    <xf numFmtId="164" fontId="0" fillId="0" borderId="44" xfId="0" applyNumberFormat="1"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6" fillId="0" borderId="48" xfId="0" applyFont="1" applyBorder="1"/>
    <xf numFmtId="0" fontId="6" fillId="0" borderId="52" xfId="0" applyFont="1" applyBorder="1"/>
    <xf numFmtId="0" fontId="0" fillId="0" borderId="52" xfId="0" applyBorder="1"/>
    <xf numFmtId="0" fontId="8" fillId="0" borderId="52" xfId="0" applyFont="1" applyBorder="1"/>
    <xf numFmtId="0" fontId="0" fillId="0" borderId="53" xfId="0" applyBorder="1"/>
    <xf numFmtId="0" fontId="7" fillId="0" borderId="53" xfId="0" applyFont="1" applyBorder="1"/>
    <xf numFmtId="0" fontId="0" fillId="0" borderId="54" xfId="0" applyBorder="1"/>
    <xf numFmtId="0" fontId="0" fillId="0" borderId="55" xfId="0" applyBorder="1"/>
    <xf numFmtId="0" fontId="7" fillId="0" borderId="56" xfId="0" applyFont="1" applyBorder="1"/>
    <xf numFmtId="0" fontId="0" fillId="0" borderId="57" xfId="0" applyBorder="1"/>
    <xf numFmtId="0" fontId="7" fillId="0" borderId="58" xfId="0" applyFont="1" applyBorder="1"/>
    <xf numFmtId="0" fontId="0" fillId="0" borderId="59" xfId="0" applyBorder="1"/>
    <xf numFmtId="0" fontId="7" fillId="0" borderId="52" xfId="0" applyFont="1" applyBorder="1"/>
    <xf numFmtId="0" fontId="0" fillId="0" borderId="60" xfId="0" applyBorder="1"/>
    <xf numFmtId="0" fontId="0" fillId="0" borderId="61" xfId="0" applyBorder="1"/>
    <xf numFmtId="0" fontId="0" fillId="0" borderId="62" xfId="0" applyBorder="1"/>
    <xf numFmtId="0" fontId="6" fillId="0" borderId="55" xfId="0" applyFont="1" applyBorder="1"/>
    <xf numFmtId="0" fontId="8" fillId="0" borderId="55" xfId="0" applyFont="1" applyBorder="1"/>
    <xf numFmtId="0" fontId="0" fillId="0" borderId="63" xfId="0" applyBorder="1"/>
    <xf numFmtId="0" fontId="6" fillId="0" borderId="57" xfId="0" applyFont="1" applyBorder="1"/>
    <xf numFmtId="0" fontId="6" fillId="0" borderId="50" xfId="0" applyFont="1" applyBorder="1"/>
    <xf numFmtId="0" fontId="0" fillId="0" borderId="64" xfId="0" applyBorder="1"/>
    <xf numFmtId="0" fontId="8" fillId="0" borderId="48" xfId="0" applyFont="1" applyBorder="1"/>
    <xf numFmtId="0" fontId="7" fillId="0" borderId="51" xfId="0" applyFont="1" applyBorder="1"/>
    <xf numFmtId="0" fontId="7" fillId="0" borderId="64" xfId="0" applyFont="1" applyBorder="1"/>
    <xf numFmtId="0" fontId="0" fillId="0" borderId="65" xfId="0" applyBorder="1"/>
    <xf numFmtId="0" fontId="0" fillId="0" borderId="56" xfId="0" applyBorder="1"/>
    <xf numFmtId="0" fontId="0" fillId="0" borderId="66" xfId="0" applyBorder="1"/>
    <xf numFmtId="3" fontId="0" fillId="4" borderId="1" xfId="0" applyNumberFormat="1" applyFill="1" applyBorder="1"/>
    <xf numFmtId="0" fontId="7" fillId="0" borderId="35" xfId="0" applyFont="1" applyBorder="1"/>
    <xf numFmtId="0" fontId="0" fillId="0" borderId="8" xfId="0" applyBorder="1"/>
    <xf numFmtId="0" fontId="5" fillId="0" borderId="0" xfId="0" applyFont="1" applyProtection="1">
      <protection locked="0"/>
    </xf>
    <xf numFmtId="0" fontId="0" fillId="0" borderId="0" xfId="0" applyProtection="1">
      <protection locked="0"/>
    </xf>
    <xf numFmtId="0" fontId="10" fillId="0" borderId="0" xfId="0" applyFont="1"/>
    <xf numFmtId="164" fontId="13" fillId="0" borderId="0" xfId="0" applyNumberFormat="1" applyFont="1" applyProtection="1">
      <protection locked="0"/>
    </xf>
    <xf numFmtId="0" fontId="7" fillId="0" borderId="59" xfId="0" applyFont="1" applyBorder="1"/>
    <xf numFmtId="164" fontId="0" fillId="0" borderId="4" xfId="0" applyNumberFormat="1" applyBorder="1"/>
    <xf numFmtId="164" fontId="0" fillId="0" borderId="0" xfId="0" applyNumberFormat="1"/>
    <xf numFmtId="0" fontId="0" fillId="0" borderId="9" xfId="0" applyBorder="1"/>
    <xf numFmtId="0" fontId="0" fillId="0" borderId="32" xfId="0" applyBorder="1" applyAlignment="1">
      <alignment horizontal="center"/>
    </xf>
    <xf numFmtId="0" fontId="0" fillId="0" borderId="33" xfId="0" applyBorder="1" applyAlignment="1">
      <alignment horizontal="center"/>
    </xf>
    <xf numFmtId="0" fontId="3" fillId="0" borderId="2" xfId="0" applyFont="1" applyBorder="1"/>
    <xf numFmtId="0" fontId="3" fillId="0" borderId="10" xfId="0" applyFont="1" applyBorder="1"/>
    <xf numFmtId="0" fontId="3" fillId="0" borderId="11" xfId="0" applyFont="1" applyBorder="1"/>
    <xf numFmtId="0" fontId="3" fillId="0" borderId="12" xfId="0" applyFont="1" applyBorder="1"/>
    <xf numFmtId="0" fontId="5" fillId="0" borderId="11" xfId="0" applyFont="1" applyBorder="1"/>
    <xf numFmtId="0" fontId="0" fillId="0" borderId="69" xfId="0" applyBorder="1"/>
    <xf numFmtId="0" fontId="8" fillId="4" borderId="0" xfId="0" applyFont="1" applyFill="1"/>
    <xf numFmtId="0" fontId="0" fillId="4" borderId="0" xfId="0" applyFill="1"/>
    <xf numFmtId="0" fontId="6" fillId="4" borderId="0" xfId="0" applyFont="1" applyFill="1"/>
    <xf numFmtId="4" fontId="6" fillId="4" borderId="0" xfId="0" applyNumberFormat="1" applyFont="1" applyFill="1"/>
    <xf numFmtId="0" fontId="7" fillId="4" borderId="0" xfId="0" applyFont="1" applyFill="1"/>
    <xf numFmtId="164" fontId="0" fillId="4" borderId="4" xfId="0" applyNumberFormat="1" applyFill="1" applyBorder="1"/>
    <xf numFmtId="4" fontId="7" fillId="4" borderId="0" xfId="0" applyNumberFormat="1" applyFont="1" applyFill="1" applyAlignment="1">
      <alignment horizontal="center"/>
    </xf>
    <xf numFmtId="0" fontId="0" fillId="4" borderId="0" xfId="0" quotePrefix="1" applyFill="1" applyAlignment="1">
      <alignment horizontal="center"/>
    </xf>
    <xf numFmtId="1" fontId="0" fillId="4" borderId="0" xfId="0" applyNumberFormat="1" applyFill="1"/>
    <xf numFmtId="0" fontId="2" fillId="6" borderId="0" xfId="0" applyFont="1" applyFill="1" applyAlignment="1">
      <alignment horizontal="right"/>
    </xf>
    <xf numFmtId="0" fontId="3" fillId="5" borderId="1" xfId="0" applyFont="1" applyFill="1" applyBorder="1" applyAlignment="1">
      <alignment horizontal="center"/>
    </xf>
    <xf numFmtId="164" fontId="0" fillId="0" borderId="6" xfId="0" applyNumberFormat="1" applyBorder="1"/>
    <xf numFmtId="165" fontId="7" fillId="4" borderId="1" xfId="0" quotePrefix="1" applyNumberFormat="1" applyFont="1" applyFill="1" applyBorder="1" applyAlignment="1">
      <alignment horizontal="right"/>
    </xf>
    <xf numFmtId="0" fontId="4" fillId="0" borderId="30" xfId="0" applyFont="1" applyBorder="1"/>
    <xf numFmtId="165" fontId="7" fillId="4" borderId="5" xfId="0" quotePrefix="1" applyNumberFormat="1" applyFont="1" applyFill="1" applyBorder="1" applyAlignment="1">
      <alignment horizontal="right"/>
    </xf>
    <xf numFmtId="165" fontId="7" fillId="4" borderId="4" xfId="0" quotePrefix="1" applyNumberFormat="1" applyFont="1" applyFill="1" applyBorder="1" applyAlignment="1">
      <alignment horizontal="right"/>
    </xf>
    <xf numFmtId="164" fontId="7" fillId="4" borderId="4" xfId="0" applyNumberFormat="1" applyFont="1" applyFill="1" applyBorder="1"/>
    <xf numFmtId="0" fontId="30" fillId="0" borderId="0" xfId="0" applyFont="1"/>
    <xf numFmtId="0" fontId="46" fillId="0" borderId="0" xfId="0" applyFont="1" applyAlignment="1" applyProtection="1">
      <alignment horizontal="right"/>
      <protection locked="0"/>
    </xf>
    <xf numFmtId="0" fontId="46" fillId="0" borderId="0" xfId="0" applyFont="1" applyProtection="1">
      <protection locked="0"/>
    </xf>
    <xf numFmtId="0" fontId="3" fillId="0" borderId="0" xfId="0" applyFont="1" applyAlignment="1" applyProtection="1">
      <alignment horizontal="left" indent="1"/>
      <protection locked="0"/>
    </xf>
    <xf numFmtId="0" fontId="3" fillId="4" borderId="0" xfId="0" applyFont="1" applyFill="1" applyAlignment="1">
      <alignment horizontal="justify" vertical="justify" wrapText="1"/>
    </xf>
    <xf numFmtId="0" fontId="5" fillId="0" borderId="12" xfId="0" applyFont="1" applyBorder="1"/>
    <xf numFmtId="0" fontId="8" fillId="0" borderId="0" xfId="0" applyFont="1"/>
    <xf numFmtId="3" fontId="13" fillId="0" borderId="4" xfId="0" applyNumberFormat="1" applyFont="1" applyBorder="1"/>
    <xf numFmtId="3" fontId="13" fillId="0" borderId="44" xfId="0" applyNumberFormat="1" applyFont="1" applyBorder="1"/>
    <xf numFmtId="3" fontId="13" fillId="0" borderId="0" xfId="0" applyNumberFormat="1" applyFont="1"/>
    <xf numFmtId="0" fontId="5" fillId="0" borderId="0" xfId="0" applyFont="1" applyAlignment="1" applyProtection="1">
      <alignment horizontal="center"/>
      <protection locked="0"/>
    </xf>
    <xf numFmtId="0" fontId="46" fillId="0" borderId="0" xfId="0" applyFont="1"/>
    <xf numFmtId="3" fontId="49" fillId="0" borderId="0" xfId="0" applyNumberFormat="1" applyFont="1" applyProtection="1">
      <protection locked="0"/>
    </xf>
    <xf numFmtId="0" fontId="49" fillId="0" borderId="0" xfId="0" applyFont="1" applyProtection="1">
      <protection locked="0"/>
    </xf>
    <xf numFmtId="0" fontId="50" fillId="0" borderId="0" xfId="0" applyFont="1" applyProtection="1">
      <protection locked="0"/>
    </xf>
    <xf numFmtId="0" fontId="51" fillId="0" borderId="0" xfId="0" applyFont="1"/>
    <xf numFmtId="0" fontId="34" fillId="0" borderId="0" xfId="0" applyFont="1"/>
    <xf numFmtId="0" fontId="53" fillId="0" borderId="52" xfId="0" applyFont="1" applyBorder="1"/>
    <xf numFmtId="0" fontId="54" fillId="0" borderId="30" xfId="0" applyFont="1" applyBorder="1"/>
    <xf numFmtId="0" fontId="54" fillId="0" borderId="32" xfId="0" applyFont="1" applyBorder="1"/>
    <xf numFmtId="0" fontId="53" fillId="0" borderId="31" xfId="0" applyFont="1" applyBorder="1"/>
    <xf numFmtId="0" fontId="54" fillId="0" borderId="32" xfId="0" applyFont="1" applyBorder="1" applyAlignment="1">
      <alignment horizontal="center"/>
    </xf>
    <xf numFmtId="0" fontId="54" fillId="0" borderId="33" xfId="0" applyFont="1" applyBorder="1" applyAlignment="1">
      <alignment horizontal="center"/>
    </xf>
    <xf numFmtId="164" fontId="53" fillId="0" borderId="1" xfId="0" applyNumberFormat="1" applyFont="1" applyBorder="1"/>
    <xf numFmtId="0" fontId="44" fillId="0" borderId="30" xfId="0" applyFont="1" applyBorder="1"/>
    <xf numFmtId="0" fontId="55" fillId="0" borderId="31" xfId="0" applyFont="1" applyBorder="1"/>
    <xf numFmtId="164" fontId="53" fillId="0" borderId="5" xfId="0" applyNumberFormat="1" applyFont="1" applyBorder="1"/>
    <xf numFmtId="3" fontId="13" fillId="0" borderId="11" xfId="0" applyNumberFormat="1" applyFont="1" applyBorder="1" applyProtection="1">
      <protection locked="0"/>
    </xf>
    <xf numFmtId="3" fontId="13" fillId="0" borderId="3" xfId="0" applyNumberFormat="1" applyFont="1" applyBorder="1" applyProtection="1">
      <protection locked="0"/>
    </xf>
    <xf numFmtId="0" fontId="25" fillId="0" borderId="52" xfId="0" applyFont="1" applyBorder="1"/>
    <xf numFmtId="0" fontId="7" fillId="0" borderId="41" xfId="0" applyFont="1" applyBorder="1" applyAlignment="1">
      <alignment horizontal="center"/>
    </xf>
    <xf numFmtId="0" fontId="7" fillId="0" borderId="35" xfId="0" applyFont="1" applyBorder="1" applyAlignment="1">
      <alignment horizontal="center"/>
    </xf>
    <xf numFmtId="0" fontId="7" fillId="0" borderId="71" xfId="0" quotePrefix="1" applyFont="1" applyBorder="1" applyAlignment="1">
      <alignment horizontal="center"/>
    </xf>
    <xf numFmtId="3" fontId="53" fillId="0" borderId="1" xfId="0" applyNumberFormat="1" applyFont="1" applyBorder="1"/>
    <xf numFmtId="165" fontId="13" fillId="0" borderId="0" xfId="0" applyNumberFormat="1" applyFont="1" applyProtection="1">
      <protection locked="0"/>
    </xf>
    <xf numFmtId="164" fontId="46" fillId="0" borderId="0" xfId="0" applyNumberFormat="1" applyFont="1" applyProtection="1">
      <protection locked="0"/>
    </xf>
    <xf numFmtId="164" fontId="41" fillId="0" borderId="0" xfId="0" applyNumberFormat="1" applyFont="1" applyAlignment="1" applyProtection="1">
      <alignment horizontal="center"/>
      <protection locked="0"/>
    </xf>
    <xf numFmtId="167" fontId="7" fillId="0" borderId="1" xfId="1" applyNumberFormat="1" applyFont="1" applyBorder="1"/>
    <xf numFmtId="3" fontId="0" fillId="4" borderId="12" xfId="0" applyNumberFormat="1" applyFill="1" applyBorder="1"/>
    <xf numFmtId="3" fontId="0" fillId="0" borderId="28" xfId="0" applyNumberFormat="1" applyBorder="1"/>
    <xf numFmtId="0" fontId="43"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xf>
    <xf numFmtId="0" fontId="37" fillId="0" borderId="0" xfId="0" applyFont="1" applyAlignment="1">
      <alignment horizontal="center" vertical="center"/>
    </xf>
    <xf numFmtId="164" fontId="6" fillId="7" borderId="1" xfId="0" applyNumberFormat="1" applyFont="1" applyFill="1" applyBorder="1" applyAlignment="1">
      <alignment horizontal="center" vertical="center"/>
    </xf>
    <xf numFmtId="0" fontId="33" fillId="9" borderId="1" xfId="0" applyFont="1" applyFill="1" applyBorder="1" applyAlignment="1">
      <alignment horizontal="left" indent="1"/>
    </xf>
    <xf numFmtId="0" fontId="7" fillId="9" borderId="1" xfId="0" applyFont="1" applyFill="1" applyBorder="1"/>
    <xf numFmtId="8" fontId="46" fillId="0" borderId="1" xfId="0" applyNumberFormat="1" applyFont="1" applyBorder="1" applyProtection="1">
      <protection locked="0"/>
    </xf>
    <xf numFmtId="0" fontId="58" fillId="0" borderId="0" xfId="0" applyFont="1" applyProtection="1">
      <protection locked="0"/>
    </xf>
    <xf numFmtId="0" fontId="6" fillId="5" borderId="1" xfId="0" applyFont="1" applyFill="1" applyBorder="1" applyAlignment="1">
      <alignment horizontal="center" vertical="center"/>
    </xf>
    <xf numFmtId="0" fontId="6" fillId="0" borderId="0" xfId="0" applyFont="1" applyAlignment="1">
      <alignment horizontal="center"/>
    </xf>
    <xf numFmtId="0" fontId="6" fillId="5" borderId="1" xfId="0" applyFont="1" applyFill="1" applyBorder="1" applyAlignment="1">
      <alignment horizontal="center" vertical="top"/>
    </xf>
    <xf numFmtId="3" fontId="47" fillId="0" borderId="1" xfId="0" applyNumberFormat="1" applyFont="1" applyBorder="1" applyProtection="1">
      <protection locked="0"/>
    </xf>
    <xf numFmtId="164" fontId="13" fillId="0" borderId="22" xfId="0" applyNumberFormat="1" applyFont="1" applyBorder="1" applyProtection="1">
      <protection locked="0"/>
    </xf>
    <xf numFmtId="164" fontId="3" fillId="9" borderId="1" xfId="0" applyNumberFormat="1" applyFont="1" applyFill="1" applyBorder="1" applyProtection="1">
      <protection locked="0"/>
    </xf>
    <xf numFmtId="0" fontId="10" fillId="0" borderId="32" xfId="0" applyFont="1" applyBorder="1"/>
    <xf numFmtId="0" fontId="25" fillId="0" borderId="32" xfId="0" applyFont="1" applyBorder="1"/>
    <xf numFmtId="0" fontId="53" fillId="0" borderId="32" xfId="0" applyFont="1" applyBorder="1"/>
    <xf numFmtId="0" fontId="10" fillId="0" borderId="57" xfId="0" applyFont="1" applyBorder="1"/>
    <xf numFmtId="0" fontId="0" fillId="0" borderId="12" xfId="0" applyBorder="1"/>
    <xf numFmtId="0" fontId="6" fillId="0" borderId="10" xfId="0" applyFont="1" applyBorder="1"/>
    <xf numFmtId="0" fontId="52" fillId="0" borderId="0" xfId="0" applyFont="1"/>
    <xf numFmtId="0" fontId="20" fillId="0" borderId="0" xfId="0" applyFont="1"/>
    <xf numFmtId="0" fontId="44" fillId="0" borderId="0" xfId="0" applyFont="1"/>
    <xf numFmtId="0" fontId="8" fillId="4" borderId="10" xfId="0" applyFont="1" applyFill="1" applyBorder="1"/>
    <xf numFmtId="0" fontId="6" fillId="4" borderId="10" xfId="0" applyFont="1" applyFill="1" applyBorder="1"/>
    <xf numFmtId="0" fontId="7" fillId="4" borderId="10" xfId="0" applyFont="1" applyFill="1" applyBorder="1"/>
    <xf numFmtId="0" fontId="21" fillId="4" borderId="10" xfId="0" applyFont="1" applyFill="1" applyBorder="1" applyAlignment="1">
      <alignment horizontal="left" indent="1"/>
    </xf>
    <xf numFmtId="0" fontId="8" fillId="4" borderId="3" xfId="0" applyFont="1" applyFill="1" applyBorder="1"/>
    <xf numFmtId="0" fontId="0" fillId="0" borderId="85" xfId="0" applyBorder="1"/>
    <xf numFmtId="0" fontId="3" fillId="0" borderId="0" xfId="0" applyFont="1" applyAlignment="1">
      <alignment horizontal="right"/>
    </xf>
    <xf numFmtId="0" fontId="8" fillId="0" borderId="1" xfId="0" applyFont="1" applyBorder="1" applyAlignment="1">
      <alignment horizontal="center"/>
    </xf>
    <xf numFmtId="0" fontId="0" fillId="0" borderId="1" xfId="0" applyBorder="1" applyProtection="1">
      <protection locked="0"/>
    </xf>
    <xf numFmtId="0" fontId="3" fillId="0" borderId="1" xfId="0" applyFont="1" applyBorder="1" applyProtection="1">
      <protection locked="0"/>
    </xf>
    <xf numFmtId="0" fontId="3" fillId="0" borderId="0" xfId="0" applyFont="1" applyAlignment="1">
      <alignment horizontal="left"/>
    </xf>
    <xf numFmtId="0" fontId="6" fillId="0" borderId="30" xfId="0" applyFont="1" applyBorder="1" applyAlignment="1">
      <alignment horizontal="center"/>
    </xf>
    <xf numFmtId="0" fontId="8" fillId="0" borderId="30" xfId="0" applyFont="1" applyBorder="1" applyAlignment="1">
      <alignment horizontal="center"/>
    </xf>
    <xf numFmtId="0" fontId="6" fillId="0" borderId="22" xfId="0" applyFont="1" applyBorder="1" applyAlignment="1">
      <alignment horizontal="center"/>
    </xf>
    <xf numFmtId="0" fontId="8" fillId="0" borderId="22" xfId="0" applyFont="1" applyBorder="1" applyAlignment="1">
      <alignment horizontal="center"/>
    </xf>
    <xf numFmtId="0" fontId="0" fillId="0" borderId="45" xfId="0" applyBorder="1" applyAlignment="1">
      <alignment horizontal="center"/>
    </xf>
    <xf numFmtId="0" fontId="0" fillId="0" borderId="74" xfId="0" applyBorder="1" applyAlignment="1">
      <alignment horizontal="center"/>
    </xf>
    <xf numFmtId="0" fontId="0" fillId="0" borderId="71" xfId="0" applyBorder="1" applyAlignment="1">
      <alignment horizontal="center"/>
    </xf>
    <xf numFmtId="0" fontId="6" fillId="5" borderId="1" xfId="0" applyFont="1" applyFill="1" applyBorder="1"/>
    <xf numFmtId="0" fontId="6" fillId="5" borderId="6" xfId="0" applyFont="1" applyFill="1" applyBorder="1" applyAlignment="1">
      <alignment horizontal="center" vertical="top"/>
    </xf>
    <xf numFmtId="0" fontId="6" fillId="5" borderId="5" xfId="0" applyFont="1" applyFill="1" applyBorder="1" applyAlignment="1">
      <alignment horizontal="center" vertical="top"/>
    </xf>
    <xf numFmtId="0" fontId="6" fillId="4" borderId="13" xfId="0" applyFont="1" applyFill="1" applyBorder="1"/>
    <xf numFmtId="0" fontId="6" fillId="4" borderId="3" xfId="0" applyFont="1" applyFill="1" applyBorder="1"/>
    <xf numFmtId="164" fontId="6" fillId="2" borderId="6" xfId="0" applyNumberFormat="1" applyFont="1" applyFill="1" applyBorder="1" applyAlignment="1" applyProtection="1">
      <alignment horizontal="center" vertical="center"/>
      <protection locked="0"/>
    </xf>
    <xf numFmtId="164" fontId="6" fillId="2" borderId="5" xfId="0" applyNumberFormat="1" applyFont="1" applyFill="1" applyBorder="1" applyAlignment="1">
      <alignment horizontal="center" vertical="center"/>
    </xf>
    <xf numFmtId="0" fontId="3" fillId="0" borderId="10" xfId="0" applyFont="1" applyBorder="1" applyAlignment="1">
      <alignment horizontal="justify"/>
    </xf>
    <xf numFmtId="0" fontId="0" fillId="0" borderId="10" xfId="0" applyBorder="1"/>
    <xf numFmtId="0" fontId="5" fillId="0" borderId="10" xfId="0" applyFont="1" applyBorder="1" applyProtection="1">
      <protection locked="0"/>
    </xf>
    <xf numFmtId="0" fontId="5" fillId="0" borderId="8" xfId="0" applyFont="1" applyBorder="1" applyProtection="1">
      <protection locked="0"/>
    </xf>
    <xf numFmtId="0" fontId="3" fillId="4" borderId="10" xfId="0" applyFont="1" applyFill="1" applyBorder="1"/>
    <xf numFmtId="0" fontId="5" fillId="0" borderId="8" xfId="0" applyFont="1" applyBorder="1"/>
    <xf numFmtId="0" fontId="19" fillId="0" borderId="10" xfId="0" applyFont="1" applyBorder="1"/>
    <xf numFmtId="0" fontId="21" fillId="0" borderId="10" xfId="0" applyFont="1" applyBorder="1"/>
    <xf numFmtId="0" fontId="46" fillId="0" borderId="8" xfId="0" applyFont="1" applyBorder="1" applyProtection="1">
      <protection locked="0"/>
    </xf>
    <xf numFmtId="0" fontId="19" fillId="0" borderId="10" xfId="0" applyFont="1" applyBorder="1" applyAlignment="1">
      <alignment horizontal="left"/>
    </xf>
    <xf numFmtId="0" fontId="3" fillId="0" borderId="10" xfId="0" applyFont="1" applyBorder="1" applyAlignment="1">
      <alignment horizontal="left"/>
    </xf>
    <xf numFmtId="0" fontId="10" fillId="0" borderId="10" xfId="0" applyFont="1" applyBorder="1"/>
    <xf numFmtId="0" fontId="0" fillId="0" borderId="15" xfId="0" applyBorder="1"/>
    <xf numFmtId="164" fontId="3" fillId="0" borderId="34" xfId="0" applyNumberFormat="1" applyFont="1" applyBorder="1" applyProtection="1">
      <protection locked="0"/>
    </xf>
    <xf numFmtId="165" fontId="54" fillId="0" borderId="12" xfId="0" applyNumberFormat="1" applyFont="1" applyBorder="1" applyProtection="1">
      <protection locked="0"/>
    </xf>
    <xf numFmtId="1" fontId="3" fillId="0" borderId="0" xfId="0" applyNumberFormat="1" applyFont="1" applyProtection="1">
      <protection locked="0"/>
    </xf>
    <xf numFmtId="164" fontId="3" fillId="0" borderId="1" xfId="0" applyNumberFormat="1" applyFont="1" applyBorder="1"/>
    <xf numFmtId="1" fontId="0" fillId="0" borderId="34" xfId="0" applyNumberFormat="1" applyBorder="1" applyProtection="1">
      <protection locked="0"/>
    </xf>
    <xf numFmtId="164" fontId="48" fillId="9" borderId="1" xfId="0" applyNumberFormat="1" applyFont="1" applyFill="1" applyBorder="1"/>
    <xf numFmtId="165" fontId="13" fillId="0" borderId="1" xfId="0" applyNumberFormat="1" applyFont="1" applyBorder="1"/>
    <xf numFmtId="165" fontId="13" fillId="0" borderId="5" xfId="0" applyNumberFormat="1" applyFont="1" applyBorder="1"/>
    <xf numFmtId="165" fontId="54" fillId="0" borderId="12" xfId="0" applyNumberFormat="1" applyFont="1" applyBorder="1"/>
    <xf numFmtId="165" fontId="13" fillId="0" borderId="13" xfId="0" applyNumberFormat="1" applyFont="1" applyBorder="1"/>
    <xf numFmtId="0" fontId="6" fillId="2" borderId="1" xfId="0" applyFont="1" applyFill="1" applyBorder="1" applyAlignment="1" applyProtection="1">
      <alignment horizontal="center" vertical="center"/>
      <protection locked="0"/>
    </xf>
    <xf numFmtId="0" fontId="8" fillId="0" borderId="51" xfId="0" applyFont="1" applyBorder="1" applyAlignment="1">
      <alignment horizontal="center"/>
    </xf>
    <xf numFmtId="165" fontId="61" fillId="0" borderId="0" xfId="0" applyNumberFormat="1" applyFont="1" applyAlignment="1" applyProtection="1">
      <alignment horizontal="center"/>
      <protection locked="0"/>
    </xf>
    <xf numFmtId="165" fontId="61" fillId="0" borderId="0" xfId="0" applyNumberFormat="1" applyFont="1" applyProtection="1">
      <protection locked="0"/>
    </xf>
    <xf numFmtId="0" fontId="0" fillId="0" borderId="23" xfId="0" applyBorder="1" applyAlignment="1">
      <alignment horizontal="left"/>
    </xf>
    <xf numFmtId="0" fontId="64" fillId="0" borderId="0" xfId="0" applyFont="1" applyAlignment="1">
      <alignment horizontal="center"/>
    </xf>
    <xf numFmtId="0" fontId="65" fillId="0" borderId="0" xfId="0" applyFont="1"/>
    <xf numFmtId="0" fontId="66" fillId="0" borderId="0" xfId="0" applyFont="1" applyAlignment="1">
      <alignment horizontal="right"/>
    </xf>
    <xf numFmtId="0" fontId="66" fillId="0" borderId="16" xfId="0" applyFont="1" applyBorder="1" applyAlignment="1">
      <alignment horizontal="center"/>
    </xf>
    <xf numFmtId="0" fontId="66" fillId="15" borderId="89" xfId="0" applyFont="1" applyFill="1" applyBorder="1" applyAlignment="1">
      <alignment horizontal="center"/>
    </xf>
    <xf numFmtId="44" fontId="67" fillId="16" borderId="89" xfId="6" applyNumberFormat="1" applyFont="1" applyFill="1" applyBorder="1" applyAlignment="1">
      <alignment horizontal="center"/>
    </xf>
    <xf numFmtId="44" fontId="67" fillId="16" borderId="89" xfId="6" applyNumberFormat="1" applyFont="1" applyFill="1" applyBorder="1" applyAlignment="1">
      <alignment horizontal="center" wrapText="1"/>
    </xf>
    <xf numFmtId="0" fontId="66" fillId="16" borderId="89" xfId="0" applyFont="1" applyFill="1" applyBorder="1" applyAlignment="1">
      <alignment horizontal="center" wrapText="1"/>
    </xf>
    <xf numFmtId="0" fontId="66" fillId="16" borderId="89" xfId="0" applyFont="1" applyFill="1" applyBorder="1" applyAlignment="1">
      <alignment horizontal="center"/>
    </xf>
    <xf numFmtId="44" fontId="68" fillId="0" borderId="1" xfId="5" applyFont="1" applyBorder="1" applyProtection="1">
      <protection locked="0"/>
    </xf>
    <xf numFmtId="44" fontId="68" fillId="0" borderId="96" xfId="5" applyFont="1" applyBorder="1" applyProtection="1">
      <protection locked="0"/>
    </xf>
    <xf numFmtId="0" fontId="69" fillId="0" borderId="0" xfId="0" applyFont="1"/>
    <xf numFmtId="44" fontId="69" fillId="0" borderId="0" xfId="5" applyFont="1"/>
    <xf numFmtId="0" fontId="69" fillId="0" borderId="0" xfId="0" applyFont="1" applyAlignment="1">
      <alignment horizontal="left"/>
    </xf>
    <xf numFmtId="44" fontId="70" fillId="0" borderId="0" xfId="0" applyNumberFormat="1" applyFont="1" applyAlignment="1">
      <alignment horizontal="center"/>
    </xf>
    <xf numFmtId="0" fontId="66" fillId="0" borderId="0" xfId="0" applyFont="1" applyAlignment="1">
      <alignment horizontal="left" vertical="center"/>
    </xf>
    <xf numFmtId="44" fontId="66" fillId="0" borderId="0" xfId="5" applyFont="1" applyAlignment="1">
      <alignment horizontal="right" vertical="center"/>
    </xf>
    <xf numFmtId="41" fontId="69" fillId="0" borderId="0" xfId="0" applyNumberFormat="1" applyFont="1" applyAlignment="1" applyProtection="1">
      <alignment vertical="center"/>
      <protection locked="0"/>
    </xf>
    <xf numFmtId="0" fontId="66" fillId="0" borderId="0" xfId="0" applyFont="1" applyAlignment="1">
      <alignment horizontal="right" vertical="center"/>
    </xf>
    <xf numFmtId="44" fontId="66" fillId="0" borderId="0" xfId="5" applyFont="1" applyAlignment="1">
      <alignment vertical="center"/>
    </xf>
    <xf numFmtId="0" fontId="0" fillId="0" borderId="0" xfId="0" applyAlignment="1">
      <alignment wrapText="1"/>
    </xf>
    <xf numFmtId="0" fontId="72" fillId="0" borderId="1" xfId="0" applyFont="1" applyBorder="1" applyAlignment="1">
      <alignment horizontal="center" wrapText="1"/>
    </xf>
    <xf numFmtId="0" fontId="72" fillId="0" borderId="89" xfId="0" applyFont="1" applyBorder="1" applyAlignment="1">
      <alignment horizontal="center"/>
    </xf>
    <xf numFmtId="0" fontId="73" fillId="17" borderId="86" xfId="0" applyFont="1" applyFill="1" applyBorder="1"/>
    <xf numFmtId="0" fontId="74" fillId="0" borderId="1" xfId="0" applyFont="1" applyBorder="1" applyAlignment="1">
      <alignment horizontal="center" wrapText="1"/>
    </xf>
    <xf numFmtId="0" fontId="73" fillId="17" borderId="88" xfId="0" applyFont="1" applyFill="1" applyBorder="1"/>
    <xf numFmtId="0" fontId="46" fillId="0" borderId="8" xfId="0" applyFont="1" applyBorder="1" applyAlignment="1" applyProtection="1">
      <alignment horizontal="right"/>
      <protection locked="0"/>
    </xf>
    <xf numFmtId="0" fontId="46" fillId="0" borderId="8" xfId="0" applyFont="1" applyBorder="1"/>
    <xf numFmtId="164" fontId="3" fillId="0" borderId="25" xfId="0" applyNumberFormat="1" applyFont="1" applyBorder="1" applyProtection="1">
      <protection locked="0"/>
    </xf>
    <xf numFmtId="164" fontId="13" fillId="0" borderId="44" xfId="0" applyNumberFormat="1" applyFont="1" applyBorder="1"/>
    <xf numFmtId="0" fontId="75" fillId="16" borderId="89" xfId="0" applyFont="1" applyFill="1" applyBorder="1" applyAlignment="1">
      <alignment horizontal="center" wrapText="1"/>
    </xf>
    <xf numFmtId="44" fontId="76" fillId="16" borderId="89" xfId="6" applyNumberFormat="1" applyFont="1" applyFill="1" applyBorder="1" applyAlignment="1">
      <alignment horizontal="center" wrapText="1"/>
    </xf>
    <xf numFmtId="0" fontId="76" fillId="16" borderId="89" xfId="6" applyFont="1" applyFill="1" applyBorder="1" applyAlignment="1">
      <alignment horizontal="center" wrapText="1"/>
    </xf>
    <xf numFmtId="0" fontId="11" fillId="0" borderId="36" xfId="0" applyFont="1" applyBorder="1" applyAlignment="1">
      <alignment horizontal="center"/>
    </xf>
    <xf numFmtId="0" fontId="0" fillId="0" borderId="106" xfId="0" applyBorder="1"/>
    <xf numFmtId="0" fontId="80" fillId="0" borderId="0" xfId="0" applyFont="1" applyAlignment="1">
      <alignment vertical="center" wrapText="1"/>
    </xf>
    <xf numFmtId="0" fontId="77" fillId="0" borderId="0" xfId="0" applyFont="1" applyAlignment="1">
      <alignment vertical="center" wrapText="1"/>
    </xf>
    <xf numFmtId="0" fontId="11" fillId="0" borderId="108" xfId="0" applyFont="1" applyBorder="1" applyAlignment="1">
      <alignment horizontal="center"/>
    </xf>
    <xf numFmtId="0" fontId="11" fillId="0" borderId="67" xfId="0" applyFont="1" applyBorder="1" applyAlignment="1">
      <alignment horizontal="center"/>
    </xf>
    <xf numFmtId="0" fontId="4" fillId="0" borderId="57" xfId="0" applyFont="1" applyBorder="1" applyAlignment="1">
      <alignment horizontal="justify" vertical="justify"/>
    </xf>
    <xf numFmtId="0" fontId="4" fillId="0" borderId="24" xfId="0" applyFont="1" applyBorder="1" applyAlignment="1">
      <alignment horizontal="justify" vertical="justify"/>
    </xf>
    <xf numFmtId="0" fontId="4" fillId="0" borderId="63" xfId="0" applyFont="1" applyBorder="1" applyAlignment="1">
      <alignment horizontal="justify" vertical="justify"/>
    </xf>
    <xf numFmtId="0" fontId="82" fillId="0" borderId="24" xfId="0" applyFont="1" applyBorder="1" applyAlignment="1">
      <alignment horizontal="justify" vertical="justify"/>
    </xf>
    <xf numFmtId="0" fontId="8" fillId="0" borderId="24" xfId="0" applyFont="1" applyBorder="1" applyAlignment="1">
      <alignment horizontal="justify" vertical="justify"/>
    </xf>
    <xf numFmtId="0" fontId="4" fillId="0" borderId="109" xfId="0" applyFont="1" applyBorder="1" applyAlignment="1">
      <alignment horizontal="justify" vertical="justify"/>
    </xf>
    <xf numFmtId="0" fontId="4" fillId="0" borderId="75" xfId="0" applyFont="1" applyBorder="1" applyAlignment="1">
      <alignment horizontal="justify" vertical="justify"/>
    </xf>
    <xf numFmtId="0" fontId="4" fillId="0" borderId="36" xfId="0" applyFont="1" applyBorder="1" applyAlignment="1">
      <alignment horizontal="justify" vertical="justify"/>
    </xf>
    <xf numFmtId="0" fontId="4" fillId="0" borderId="38" xfId="0" applyFont="1" applyBorder="1" applyAlignment="1">
      <alignment horizontal="justify" vertical="justify"/>
    </xf>
    <xf numFmtId="0" fontId="4" fillId="0" borderId="58" xfId="0" applyFont="1" applyBorder="1" applyAlignment="1">
      <alignment horizontal="justify" vertical="justify"/>
    </xf>
    <xf numFmtId="0" fontId="6" fillId="0" borderId="22" xfId="0" applyFont="1" applyBorder="1" applyAlignment="1">
      <alignment horizontal="justify" vertical="justify"/>
    </xf>
    <xf numFmtId="0" fontId="6" fillId="0" borderId="26" xfId="0" applyFont="1" applyBorder="1" applyAlignment="1">
      <alignment horizontal="justify" vertical="justify"/>
    </xf>
    <xf numFmtId="0" fontId="10" fillId="0" borderId="109" xfId="0" applyFont="1" applyBorder="1" applyAlignment="1">
      <alignment horizontal="justify" vertical="justify"/>
    </xf>
    <xf numFmtId="0" fontId="10" fillId="0" borderId="75" xfId="0" applyFont="1" applyBorder="1" applyAlignment="1">
      <alignment horizontal="justify" vertical="justify"/>
    </xf>
    <xf numFmtId="0" fontId="10" fillId="0" borderId="24" xfId="0" applyFont="1" applyBorder="1" applyAlignment="1">
      <alignment horizontal="justify" vertical="justify"/>
    </xf>
    <xf numFmtId="0" fontId="10" fillId="0" borderId="63" xfId="0" applyFont="1" applyBorder="1" applyAlignment="1">
      <alignment horizontal="justify" vertical="justify"/>
    </xf>
    <xf numFmtId="0" fontId="10" fillId="0" borderId="57" xfId="0" applyFont="1" applyBorder="1" applyAlignment="1">
      <alignment horizontal="justify" vertical="justify"/>
    </xf>
    <xf numFmtId="0" fontId="10" fillId="0" borderId="36" xfId="0" applyFont="1" applyBorder="1" applyAlignment="1">
      <alignment horizontal="justify" vertical="justify"/>
    </xf>
    <xf numFmtId="0" fontId="7" fillId="0" borderId="66" xfId="0" applyFont="1" applyBorder="1"/>
    <xf numFmtId="0" fontId="7" fillId="0" borderId="26" xfId="0" applyFont="1" applyBorder="1"/>
    <xf numFmtId="0" fontId="4" fillId="0" borderId="67" xfId="0" applyFont="1" applyBorder="1" applyAlignment="1">
      <alignment horizontal="justify" vertical="justify"/>
    </xf>
    <xf numFmtId="0" fontId="4" fillId="0" borderId="26" xfId="0" applyFont="1" applyBorder="1" applyAlignment="1">
      <alignment horizontal="justify" vertical="justify"/>
    </xf>
    <xf numFmtId="0" fontId="4" fillId="0" borderId="68" xfId="0" applyFont="1" applyBorder="1" applyAlignment="1">
      <alignment horizontal="center" vertical="justify"/>
    </xf>
    <xf numFmtId="0" fontId="4" fillId="0" borderId="27" xfId="0" applyFont="1" applyBorder="1" applyAlignment="1">
      <alignment horizontal="justify" vertical="justify"/>
    </xf>
    <xf numFmtId="0" fontId="8" fillId="0" borderId="22" xfId="0" applyFont="1" applyBorder="1" applyAlignment="1">
      <alignment horizontal="justify" vertical="justify"/>
    </xf>
    <xf numFmtId="0" fontId="10" fillId="0" borderId="22" xfId="0" applyFont="1" applyBorder="1" applyAlignment="1">
      <alignment horizontal="justify" vertical="justify"/>
    </xf>
    <xf numFmtId="0" fontId="0" fillId="0" borderId="111" xfId="0" applyBorder="1"/>
    <xf numFmtId="0" fontId="0" fillId="0" borderId="112" xfId="0" applyBorder="1"/>
    <xf numFmtId="0" fontId="0" fillId="0" borderId="113" xfId="0" applyBorder="1"/>
    <xf numFmtId="0" fontId="10" fillId="0" borderId="38" xfId="0" applyFont="1" applyBorder="1" applyAlignment="1">
      <alignment horizontal="justify" vertical="justify"/>
    </xf>
    <xf numFmtId="0" fontId="10" fillId="0" borderId="40" xfId="0" applyFont="1" applyBorder="1" applyAlignment="1">
      <alignment horizontal="justify" vertical="justify"/>
    </xf>
    <xf numFmtId="0" fontId="10" fillId="0" borderId="58" xfId="0" applyFont="1" applyBorder="1" applyAlignment="1">
      <alignment horizontal="justify" vertical="justify"/>
    </xf>
    <xf numFmtId="0" fontId="3" fillId="0" borderId="0" xfId="0" applyFont="1"/>
    <xf numFmtId="0" fontId="2" fillId="6" borderId="0" xfId="0" applyFont="1" applyFill="1" applyAlignment="1">
      <alignment horizontal="center"/>
    </xf>
    <xf numFmtId="0" fontId="3" fillId="5" borderId="11" xfId="0" applyFont="1" applyFill="1" applyBorder="1" applyAlignment="1">
      <alignment horizontal="center"/>
    </xf>
    <xf numFmtId="0" fontId="3" fillId="0" borderId="10" xfId="0" applyFont="1" applyBorder="1" applyProtection="1">
      <protection locked="0"/>
    </xf>
    <xf numFmtId="1" fontId="0" fillId="4" borderId="5" xfId="0" applyNumberFormat="1" applyFill="1" applyBorder="1"/>
    <xf numFmtId="0" fontId="0" fillId="0" borderId="27" xfId="0" applyBorder="1"/>
    <xf numFmtId="3" fontId="7" fillId="0" borderId="0" xfId="0" applyNumberFormat="1" applyFont="1"/>
    <xf numFmtId="3" fontId="7" fillId="0" borderId="8" xfId="0" applyNumberFormat="1" applyFont="1" applyBorder="1"/>
    <xf numFmtId="0" fontId="58" fillId="0" borderId="22" xfId="0" applyFont="1" applyBorder="1" applyAlignment="1" applyProtection="1">
      <alignment horizontal="center" vertical="center"/>
      <protection locked="0"/>
    </xf>
    <xf numFmtId="0" fontId="0" fillId="0" borderId="22" xfId="0" applyBorder="1" applyAlignment="1">
      <alignment horizontal="center" vertical="center"/>
    </xf>
    <xf numFmtId="164" fontId="59" fillId="0" borderId="22" xfId="0" applyNumberFormat="1" applyFont="1" applyBorder="1" applyAlignment="1" applyProtection="1">
      <alignment horizontal="center"/>
      <protection locked="0"/>
    </xf>
    <xf numFmtId="164" fontId="59" fillId="0" borderId="22" xfId="0" applyNumberFormat="1" applyFont="1" applyBorder="1" applyAlignment="1" applyProtection="1">
      <alignment horizontal="center" vertical="center"/>
      <protection locked="0"/>
    </xf>
    <xf numFmtId="165" fontId="57" fillId="0" borderId="22" xfId="0" applyNumberFormat="1" applyFont="1" applyBorder="1"/>
    <xf numFmtId="168" fontId="57" fillId="0" borderId="0" xfId="5" applyNumberFormat="1" applyFont="1"/>
    <xf numFmtId="3" fontId="13" fillId="0" borderId="0" xfId="0" applyNumberFormat="1" applyFont="1" applyProtection="1">
      <protection locked="0"/>
    </xf>
    <xf numFmtId="0" fontId="10" fillId="0" borderId="67" xfId="0" applyFont="1" applyBorder="1" applyAlignment="1">
      <alignment horizontal="justify" vertical="justify"/>
    </xf>
    <xf numFmtId="0" fontId="7" fillId="0" borderId="68" xfId="0" applyFont="1" applyBorder="1"/>
    <xf numFmtId="0" fontId="7" fillId="0" borderId="115" xfId="0" applyFont="1" applyBorder="1"/>
    <xf numFmtId="44" fontId="6" fillId="7" borderId="1" xfId="0" applyNumberFormat="1" applyFont="1" applyFill="1" applyBorder="1" applyAlignment="1">
      <alignment horizontal="center" vertical="center"/>
    </xf>
    <xf numFmtId="44" fontId="83" fillId="0" borderId="91" xfId="5" applyFont="1" applyBorder="1" applyProtection="1">
      <protection locked="0"/>
    </xf>
    <xf numFmtId="44" fontId="83" fillId="0" borderId="1" xfId="5" applyFont="1" applyBorder="1" applyProtection="1">
      <protection locked="0"/>
    </xf>
    <xf numFmtId="0" fontId="83" fillId="0" borderId="91" xfId="0" applyFont="1" applyBorder="1" applyProtection="1">
      <protection locked="0"/>
    </xf>
    <xf numFmtId="43" fontId="83" fillId="0" borderId="1" xfId="0" applyNumberFormat="1" applyFont="1" applyBorder="1" applyProtection="1">
      <protection locked="0"/>
    </xf>
    <xf numFmtId="0" fontId="83" fillId="0" borderId="1" xfId="0" applyFont="1" applyBorder="1" applyProtection="1">
      <protection locked="0"/>
    </xf>
    <xf numFmtId="43" fontId="83" fillId="0" borderId="91" xfId="0" applyNumberFormat="1" applyFont="1" applyBorder="1" applyProtection="1">
      <protection locked="0"/>
    </xf>
    <xf numFmtId="0" fontId="83" fillId="0" borderId="90" xfId="0" applyFont="1" applyBorder="1" applyProtection="1">
      <protection locked="0"/>
    </xf>
    <xf numFmtId="0" fontId="83" fillId="0" borderId="93" xfId="0" applyFont="1" applyBorder="1" applyProtection="1">
      <protection locked="0"/>
    </xf>
    <xf numFmtId="0" fontId="65" fillId="0" borderId="0" xfId="0" applyFont="1" applyAlignment="1">
      <alignment horizontal="right"/>
    </xf>
    <xf numFmtId="165" fontId="14" fillId="0" borderId="1" xfId="0" applyNumberFormat="1" applyFont="1" applyBorder="1" applyProtection="1">
      <protection locked="0"/>
    </xf>
    <xf numFmtId="0" fontId="0" fillId="0" borderId="37" xfId="0" applyBorder="1" applyAlignment="1">
      <alignment horizontal="left"/>
    </xf>
    <xf numFmtId="0" fontId="0" fillId="0" borderId="116" xfId="0" applyBorder="1"/>
    <xf numFmtId="0" fontId="83" fillId="0" borderId="96" xfId="0" applyFont="1" applyBorder="1" applyProtection="1">
      <protection locked="0"/>
    </xf>
    <xf numFmtId="44" fontId="83" fillId="0" borderId="96" xfId="5" applyFont="1" applyBorder="1" applyProtection="1">
      <protection locked="0"/>
    </xf>
    <xf numFmtId="0" fontId="7" fillId="0" borderId="39" xfId="0" applyFont="1" applyBorder="1"/>
    <xf numFmtId="3" fontId="49" fillId="0" borderId="13" xfId="0" applyNumberFormat="1" applyFont="1" applyBorder="1" applyProtection="1">
      <protection locked="0"/>
    </xf>
    <xf numFmtId="0" fontId="49" fillId="0" borderId="13" xfId="0" applyFont="1" applyBorder="1" applyProtection="1">
      <protection locked="0"/>
    </xf>
    <xf numFmtId="0" fontId="50" fillId="0" borderId="13" xfId="0" applyFont="1" applyBorder="1" applyProtection="1">
      <protection locked="0"/>
    </xf>
    <xf numFmtId="0" fontId="0" fillId="0" borderId="13" xfId="0" applyBorder="1" applyProtection="1">
      <protection locked="0"/>
    </xf>
    <xf numFmtId="0" fontId="5" fillId="0" borderId="15" xfId="0" applyFont="1" applyBorder="1" applyProtection="1">
      <protection locked="0"/>
    </xf>
    <xf numFmtId="0" fontId="56" fillId="6" borderId="86" xfId="0" applyFont="1" applyFill="1" applyBorder="1" applyAlignment="1" applyProtection="1">
      <alignment horizontal="left"/>
      <protection locked="0"/>
    </xf>
    <xf numFmtId="0" fontId="56" fillId="6" borderId="87" xfId="0" applyFont="1" applyFill="1" applyBorder="1" applyAlignment="1" applyProtection="1">
      <alignment horizontal="left"/>
      <protection locked="0"/>
    </xf>
    <xf numFmtId="0" fontId="56" fillId="6" borderId="88" xfId="0" applyFont="1" applyFill="1" applyBorder="1" applyAlignment="1" applyProtection="1">
      <alignment horizontal="left"/>
      <protection locked="0"/>
    </xf>
    <xf numFmtId="0" fontId="3" fillId="0" borderId="4"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14" xfId="0" applyFont="1" applyBorder="1" applyAlignment="1" applyProtection="1">
      <alignment horizontal="left"/>
      <protection locked="0"/>
    </xf>
    <xf numFmtId="44" fontId="6" fillId="7" borderId="5" xfId="5" applyFont="1" applyFill="1" applyBorder="1" applyAlignment="1">
      <alignment horizontal="center" vertical="center"/>
    </xf>
    <xf numFmtId="44" fontId="6" fillId="7" borderId="6" xfId="5" applyFont="1" applyFill="1" applyBorder="1" applyAlignment="1">
      <alignment horizontal="center" vertical="center"/>
    </xf>
    <xf numFmtId="0" fontId="9" fillId="0" borderId="22" xfId="0" applyFont="1" applyBorder="1" applyAlignment="1">
      <alignment horizontal="left"/>
    </xf>
    <xf numFmtId="164" fontId="70" fillId="0" borderId="0" xfId="0" applyNumberFormat="1" applyFont="1" applyAlignment="1">
      <alignment horizontal="right"/>
    </xf>
    <xf numFmtId="2" fontId="70" fillId="0" borderId="0" xfId="0" applyNumberFormat="1" applyFont="1" applyAlignment="1">
      <alignment horizontal="right"/>
    </xf>
    <xf numFmtId="164" fontId="84" fillId="0" borderId="0" xfId="0" applyNumberFormat="1" applyFont="1" applyAlignment="1">
      <alignment horizontal="right"/>
    </xf>
    <xf numFmtId="44" fontId="85" fillId="0" borderId="0" xfId="0" applyNumberFormat="1" applyFont="1" applyAlignment="1">
      <alignment horizontal="center"/>
    </xf>
    <xf numFmtId="2" fontId="70" fillId="0" borderId="0" xfId="0" applyNumberFormat="1" applyFont="1" applyAlignment="1">
      <alignment horizontal="center"/>
    </xf>
    <xf numFmtId="0" fontId="9" fillId="0" borderId="37" xfId="0" applyFont="1" applyBorder="1" applyAlignment="1">
      <alignment horizontal="left"/>
    </xf>
    <xf numFmtId="0" fontId="0" fillId="0" borderId="23" xfId="0" applyBorder="1"/>
    <xf numFmtId="0" fontId="0" fillId="2" borderId="5" xfId="0" applyFill="1" applyBorder="1"/>
    <xf numFmtId="44" fontId="6" fillId="2" borderId="6" xfId="0" applyNumberFormat="1" applyFont="1" applyFill="1" applyBorder="1" applyAlignment="1">
      <alignment horizontal="right"/>
    </xf>
    <xf numFmtId="44" fontId="0" fillId="0" borderId="36" xfId="0" applyNumberFormat="1" applyBorder="1"/>
    <xf numFmtId="44" fontId="0" fillId="0" borderId="25" xfId="0" applyNumberFormat="1" applyBorder="1"/>
    <xf numFmtId="44" fontId="0" fillId="0" borderId="112" xfId="0" applyNumberFormat="1" applyBorder="1"/>
    <xf numFmtId="44" fontId="6" fillId="2" borderId="1" xfId="5" applyFont="1" applyFill="1" applyBorder="1"/>
    <xf numFmtId="44" fontId="7" fillId="0" borderId="1" xfId="0" applyNumberFormat="1" applyFont="1" applyBorder="1"/>
    <xf numFmtId="44" fontId="45" fillId="0" borderId="1" xfId="0" applyNumberFormat="1" applyFont="1" applyBorder="1" applyProtection="1">
      <protection locked="0"/>
    </xf>
    <xf numFmtId="0" fontId="6" fillId="0" borderId="4" xfId="0" applyFont="1" applyBorder="1" applyAlignment="1">
      <alignment horizontal="left"/>
    </xf>
    <xf numFmtId="0" fontId="6" fillId="0" borderId="14" xfId="0" applyFont="1" applyBorder="1" applyAlignment="1">
      <alignment horizontal="left"/>
    </xf>
    <xf numFmtId="0" fontId="6" fillId="0" borderId="117" xfId="0" applyFont="1" applyBorder="1"/>
    <xf numFmtId="0" fontId="6" fillId="0" borderId="4" xfId="0" applyFont="1" applyBorder="1"/>
    <xf numFmtId="0" fontId="6" fillId="0" borderId="14" xfId="0" applyFont="1" applyBorder="1"/>
    <xf numFmtId="0" fontId="11" fillId="0" borderId="11" xfId="0" applyFont="1" applyBorder="1"/>
    <xf numFmtId="3" fontId="0" fillId="0" borderId="0" xfId="0" applyNumberFormat="1"/>
    <xf numFmtId="44" fontId="83" fillId="0" borderId="91" xfId="5" applyFont="1" applyBorder="1"/>
    <xf numFmtId="44" fontId="83" fillId="0" borderId="1" xfId="5" applyFont="1" applyBorder="1"/>
    <xf numFmtId="164" fontId="73" fillId="0" borderId="1" xfId="0" applyNumberFormat="1" applyFont="1" applyBorder="1" applyAlignment="1">
      <alignment horizontal="right"/>
    </xf>
    <xf numFmtId="0" fontId="73" fillId="0" borderId="1" xfId="0" applyFont="1" applyBorder="1" applyAlignment="1" applyProtection="1">
      <alignment wrapText="1"/>
      <protection locked="0"/>
    </xf>
    <xf numFmtId="0" fontId="73" fillId="0" borderId="1" xfId="0" applyFont="1" applyBorder="1" applyProtection="1">
      <protection locked="0"/>
    </xf>
    <xf numFmtId="44" fontId="73" fillId="0" borderId="1" xfId="5" applyFont="1" applyBorder="1" applyProtection="1">
      <protection locked="0"/>
    </xf>
    <xf numFmtId="0" fontId="73" fillId="0" borderId="5" xfId="0" applyFont="1" applyBorder="1" applyAlignment="1" applyProtection="1">
      <alignment wrapText="1"/>
      <protection locked="0"/>
    </xf>
    <xf numFmtId="0" fontId="73" fillId="0" borderId="5" xfId="0" applyFont="1" applyBorder="1" applyProtection="1">
      <protection locked="0"/>
    </xf>
    <xf numFmtId="44" fontId="73" fillId="0" borderId="5" xfId="5" applyFont="1" applyBorder="1" applyProtection="1">
      <protection locked="0"/>
    </xf>
    <xf numFmtId="2" fontId="68" fillId="0" borderId="94" xfId="0" applyNumberFormat="1" applyFont="1" applyBorder="1" applyProtection="1">
      <protection locked="0"/>
    </xf>
    <xf numFmtId="2" fontId="83" fillId="0" borderId="92" xfId="0" applyNumberFormat="1" applyFont="1" applyBorder="1" applyProtection="1">
      <protection locked="0"/>
    </xf>
    <xf numFmtId="2" fontId="83" fillId="0" borderId="94" xfId="0" applyNumberFormat="1" applyFont="1" applyBorder="1" applyProtection="1">
      <protection locked="0"/>
    </xf>
    <xf numFmtId="0" fontId="8" fillId="0" borderId="2" xfId="0" applyFont="1" applyBorder="1"/>
    <xf numFmtId="0" fontId="78" fillId="0" borderId="89" xfId="0" applyFont="1" applyBorder="1" applyAlignment="1">
      <alignment horizontal="center" vertical="center" wrapText="1"/>
    </xf>
    <xf numFmtId="0" fontId="79" fillId="0" borderId="89" xfId="0" applyFont="1" applyBorder="1" applyAlignment="1">
      <alignment vertical="center" wrapText="1"/>
    </xf>
    <xf numFmtId="0" fontId="80" fillId="0" borderId="89" xfId="0" applyFont="1" applyBorder="1" applyAlignment="1">
      <alignment vertical="center" wrapText="1"/>
    </xf>
    <xf numFmtId="0" fontId="80" fillId="0" borderId="107" xfId="0" applyFont="1" applyBorder="1" applyAlignment="1">
      <alignment vertical="center" wrapText="1"/>
    </xf>
    <xf numFmtId="0" fontId="3" fillId="0" borderId="10" xfId="0" applyFont="1" applyBorder="1" applyAlignment="1" applyProtection="1">
      <alignment horizontal="left" vertical="top" wrapText="1"/>
      <protection locked="0"/>
    </xf>
    <xf numFmtId="0" fontId="3" fillId="0" borderId="105" xfId="0" applyFont="1" applyBorder="1" applyAlignment="1" applyProtection="1">
      <alignment horizontal="left" vertical="top" wrapText="1"/>
      <protection locked="0"/>
    </xf>
    <xf numFmtId="165" fontId="13" fillId="0" borderId="0" xfId="0" applyNumberFormat="1" applyFont="1" applyAlignment="1" applyProtection="1">
      <alignment horizontal="center"/>
      <protection locked="0"/>
    </xf>
    <xf numFmtId="0" fontId="3" fillId="0" borderId="0" xfId="0" applyFont="1" applyProtection="1">
      <protection locked="0"/>
    </xf>
    <xf numFmtId="0" fontId="3" fillId="0" borderId="0" xfId="0" applyFont="1" applyAlignment="1">
      <alignment horizontal="justify" vertical="justify" wrapText="1"/>
    </xf>
    <xf numFmtId="0" fontId="3" fillId="0" borderId="8" xfId="0" applyFont="1" applyBorder="1" applyAlignment="1">
      <alignment horizontal="justify" vertical="justify" wrapText="1"/>
    </xf>
    <xf numFmtId="0" fontId="4" fillId="0" borderId="12" xfId="0" applyFont="1" applyBorder="1"/>
    <xf numFmtId="0" fontId="4" fillId="0" borderId="9" xfId="0" applyFont="1" applyBorder="1"/>
    <xf numFmtId="164" fontId="6" fillId="7" borderId="5" xfId="0" applyNumberFormat="1" applyFont="1" applyFill="1" applyBorder="1" applyAlignment="1">
      <alignment horizontal="center" vertical="center"/>
    </xf>
    <xf numFmtId="164" fontId="6" fillId="7" borderId="6" xfId="0" applyNumberFormat="1" applyFont="1" applyFill="1" applyBorder="1" applyAlignment="1">
      <alignment horizontal="center" vertical="center"/>
    </xf>
    <xf numFmtId="0" fontId="3" fillId="4" borderId="0" xfId="0" applyFont="1" applyFill="1"/>
    <xf numFmtId="44" fontId="0" fillId="0" borderId="105" xfId="0" applyNumberFormat="1" applyBorder="1"/>
    <xf numFmtId="44" fontId="0" fillId="0" borderId="101" xfId="0" applyNumberFormat="1" applyBorder="1"/>
    <xf numFmtId="0" fontId="7" fillId="0" borderId="38" xfId="0" applyFont="1" applyBorder="1"/>
    <xf numFmtId="0" fontId="7" fillId="0" borderId="37" xfId="0" applyFont="1" applyBorder="1"/>
    <xf numFmtId="0" fontId="0" fillId="0" borderId="39" xfId="0" applyBorder="1"/>
    <xf numFmtId="3" fontId="0" fillId="4" borderId="8" xfId="0" applyNumberFormat="1" applyFill="1" applyBorder="1" applyAlignment="1">
      <alignment horizontal="center"/>
    </xf>
    <xf numFmtId="0" fontId="0" fillId="0" borderId="118" xfId="0" applyBorder="1"/>
    <xf numFmtId="164" fontId="7" fillId="4" borderId="1" xfId="0" applyNumberFormat="1" applyFont="1" applyFill="1" applyBorder="1"/>
    <xf numFmtId="0" fontId="7" fillId="4" borderId="10" xfId="0" applyFont="1" applyFill="1" applyBorder="1" applyAlignment="1">
      <alignment horizontal="justify" vertical="justify"/>
    </xf>
    <xf numFmtId="0" fontId="7" fillId="4" borderId="0" xfId="0" applyFont="1" applyFill="1" applyAlignment="1">
      <alignment horizontal="justify" vertical="justify"/>
    </xf>
    <xf numFmtId="0" fontId="7" fillId="7" borderId="119" xfId="0" applyFont="1" applyFill="1" applyBorder="1" applyAlignment="1">
      <alignment horizontal="justify" vertical="justify"/>
    </xf>
    <xf numFmtId="7" fontId="6" fillId="7" borderId="107" xfId="0" applyNumberFormat="1" applyFont="1" applyFill="1" applyBorder="1" applyAlignment="1">
      <alignment horizontal="center" vertical="justify"/>
    </xf>
    <xf numFmtId="168" fontId="57" fillId="0" borderId="1" xfId="5" applyNumberFormat="1" applyFont="1" applyBorder="1" applyAlignment="1" applyProtection="1">
      <alignment horizontal="right" vertical="center"/>
      <protection locked="0"/>
    </xf>
    <xf numFmtId="7" fontId="57" fillId="0" borderId="1" xfId="5" applyNumberFormat="1" applyFont="1" applyBorder="1" applyProtection="1">
      <protection locked="0"/>
    </xf>
    <xf numFmtId="164" fontId="57" fillId="0" borderId="1" xfId="0" applyNumberFormat="1" applyFont="1" applyBorder="1" applyAlignment="1" applyProtection="1">
      <alignment horizontal="center"/>
      <protection locked="0"/>
    </xf>
    <xf numFmtId="164" fontId="57" fillId="0" borderId="1" xfId="0" applyNumberFormat="1" applyFont="1" applyBorder="1" applyProtection="1">
      <protection locked="0"/>
    </xf>
    <xf numFmtId="166" fontId="0" fillId="0" borderId="13" xfId="0" applyNumberFormat="1" applyBorder="1"/>
    <xf numFmtId="166" fontId="0" fillId="0" borderId="68" xfId="0" applyNumberFormat="1" applyBorder="1"/>
    <xf numFmtId="0" fontId="6" fillId="0" borderId="37" xfId="0" applyFont="1" applyBorder="1" applyAlignment="1">
      <alignment horizontal="justify" vertical="justify"/>
    </xf>
    <xf numFmtId="0" fontId="10" fillId="0" borderId="22" xfId="0" applyFont="1" applyBorder="1" applyAlignment="1" applyProtection="1">
      <alignment horizontal="justify" vertical="justify"/>
      <protection locked="0"/>
    </xf>
    <xf numFmtId="0" fontId="10" fillId="0" borderId="26" xfId="0" applyFont="1" applyBorder="1" applyAlignment="1" applyProtection="1">
      <alignment horizontal="justify" vertical="justify"/>
      <protection locked="0"/>
    </xf>
    <xf numFmtId="2" fontId="68" fillId="0" borderId="97" xfId="0" applyNumberFormat="1" applyFont="1" applyBorder="1" applyProtection="1">
      <protection locked="0"/>
    </xf>
    <xf numFmtId="0" fontId="75" fillId="16" borderId="89" xfId="0" applyFont="1" applyFill="1" applyBorder="1" applyAlignment="1" applyProtection="1">
      <alignment horizontal="center" wrapText="1"/>
      <protection locked="0"/>
    </xf>
    <xf numFmtId="0" fontId="66" fillId="16" borderId="89" xfId="0" applyFont="1" applyFill="1" applyBorder="1" applyAlignment="1" applyProtection="1">
      <alignment horizontal="center" wrapText="1"/>
      <protection locked="0"/>
    </xf>
    <xf numFmtId="2" fontId="68" fillId="0" borderId="92" xfId="0" applyNumberFormat="1" applyFont="1" applyBorder="1" applyProtection="1">
      <protection locked="0"/>
    </xf>
    <xf numFmtId="164" fontId="45" fillId="4" borderId="1" xfId="0" applyNumberFormat="1" applyFont="1" applyFill="1" applyBorder="1" applyProtection="1">
      <protection locked="0"/>
    </xf>
    <xf numFmtId="0" fontId="0" fillId="0" borderId="0" xfId="0" applyAlignment="1">
      <alignment horizontal="left" vertical="top" wrapText="1"/>
    </xf>
    <xf numFmtId="44" fontId="83" fillId="0" borderId="96" xfId="5" applyFont="1" applyBorder="1"/>
    <xf numFmtId="0" fontId="83" fillId="0" borderId="95" xfId="0" applyFont="1" applyBorder="1" applyProtection="1">
      <protection locked="0"/>
    </xf>
    <xf numFmtId="43" fontId="83" fillId="0" borderId="96" xfId="0" applyNumberFormat="1" applyFont="1" applyBorder="1" applyProtection="1">
      <protection locked="0"/>
    </xf>
    <xf numFmtId="164" fontId="73" fillId="0" borderId="86" xfId="0" applyNumberFormat="1" applyFont="1" applyBorder="1"/>
    <xf numFmtId="164" fontId="73" fillId="0" borderId="88" xfId="0" applyNumberFormat="1" applyFont="1" applyBorder="1"/>
    <xf numFmtId="0" fontId="7" fillId="0" borderId="54" xfId="0" applyFont="1" applyBorder="1"/>
    <xf numFmtId="0" fontId="4" fillId="0" borderId="28" xfId="0" applyFont="1" applyBorder="1"/>
    <xf numFmtId="0" fontId="44" fillId="0" borderId="124" xfId="0" applyFont="1" applyBorder="1"/>
    <xf numFmtId="0" fontId="7" fillId="0" borderId="124" xfId="0" applyFont="1" applyBorder="1"/>
    <xf numFmtId="0" fontId="7" fillId="0" borderId="125" xfId="0" applyFont="1" applyBorder="1"/>
    <xf numFmtId="0" fontId="7" fillId="0" borderId="126" xfId="0" applyFont="1" applyBorder="1"/>
    <xf numFmtId="0" fontId="44" fillId="0" borderId="127" xfId="0" applyFont="1" applyBorder="1" applyAlignment="1">
      <alignment horizontal="right"/>
    </xf>
    <xf numFmtId="164" fontId="6" fillId="7" borderId="1" xfId="0" applyNumberFormat="1" applyFont="1" applyFill="1" applyBorder="1" applyAlignment="1">
      <alignment horizontal="center" vertical="justify"/>
    </xf>
    <xf numFmtId="165" fontId="57" fillId="0" borderId="114" xfId="0" applyNumberFormat="1" applyFont="1" applyBorder="1" applyAlignment="1">
      <alignment horizontal="right"/>
    </xf>
    <xf numFmtId="165" fontId="57" fillId="0" borderId="0" xfId="0" applyNumberFormat="1" applyFont="1" applyAlignment="1">
      <alignment horizontal="right"/>
    </xf>
    <xf numFmtId="165" fontId="57" fillId="0" borderId="8" xfId="0" applyNumberFormat="1" applyFont="1" applyBorder="1" applyAlignment="1">
      <alignment horizontal="right"/>
    </xf>
    <xf numFmtId="165" fontId="57" fillId="0" borderId="114" xfId="0" applyNumberFormat="1" applyFont="1" applyBorder="1" applyAlignment="1">
      <alignment horizontal="right" vertical="center"/>
    </xf>
    <xf numFmtId="165" fontId="57" fillId="0" borderId="0" xfId="0" applyNumberFormat="1" applyFont="1" applyAlignment="1">
      <alignment horizontal="right" vertical="center"/>
    </xf>
    <xf numFmtId="165" fontId="57" fillId="0" borderId="8" xfId="0" applyNumberFormat="1" applyFont="1" applyBorder="1" applyAlignment="1">
      <alignment horizontal="right" vertical="center"/>
    </xf>
    <xf numFmtId="165" fontId="13" fillId="0" borderId="0" xfId="0" applyNumberFormat="1" applyFont="1" applyAlignment="1" applyProtection="1">
      <alignment horizontal="center"/>
      <protection locked="0"/>
    </xf>
    <xf numFmtId="3" fontId="13" fillId="0" borderId="1" xfId="0" applyNumberFormat="1" applyFont="1" applyBorder="1" applyAlignment="1" applyProtection="1">
      <alignment horizontal="center"/>
      <protection locked="0"/>
    </xf>
    <xf numFmtId="3" fontId="13" fillId="0" borderId="11" xfId="0" applyNumberFormat="1" applyFont="1" applyBorder="1" applyAlignment="1" applyProtection="1">
      <alignment horizontal="right"/>
      <protection locked="0"/>
    </xf>
    <xf numFmtId="3" fontId="13" fillId="0" borderId="14" xfId="0" applyNumberFormat="1" applyFont="1" applyBorder="1" applyAlignment="1" applyProtection="1">
      <alignment horizontal="right"/>
      <protection locked="0"/>
    </xf>
    <xf numFmtId="0" fontId="3" fillId="5" borderId="11" xfId="0" applyFont="1" applyFill="1" applyBorder="1" applyAlignment="1">
      <alignment horizontal="center"/>
    </xf>
    <xf numFmtId="0" fontId="3" fillId="5" borderId="14" xfId="0" applyFont="1" applyFill="1" applyBorder="1" applyAlignment="1">
      <alignment horizontal="center"/>
    </xf>
    <xf numFmtId="0" fontId="2" fillId="0" borderId="10" xfId="0" applyFont="1" applyBorder="1" applyAlignment="1">
      <alignment wrapText="1"/>
    </xf>
    <xf numFmtId="0" fontId="2" fillId="0" borderId="0" xfId="0" applyFont="1" applyAlignment="1">
      <alignment wrapText="1"/>
    </xf>
    <xf numFmtId="8" fontId="59" fillId="0" borderId="11" xfId="0" applyNumberFormat="1" applyFont="1" applyBorder="1" applyAlignment="1">
      <alignment horizontal="right"/>
    </xf>
    <xf numFmtId="8" fontId="59" fillId="0" borderId="14" xfId="0" applyNumberFormat="1" applyFont="1" applyBorder="1" applyAlignment="1">
      <alignment horizontal="right"/>
    </xf>
    <xf numFmtId="0" fontId="7" fillId="0" borderId="0" xfId="0" applyFont="1" applyProtection="1">
      <protection locked="0"/>
    </xf>
    <xf numFmtId="0" fontId="0" fillId="0" borderId="0" xfId="0" applyProtection="1">
      <protection locked="0"/>
    </xf>
    <xf numFmtId="0" fontId="0" fillId="0" borderId="8" xfId="0" applyBorder="1" applyProtection="1">
      <protection locked="0"/>
    </xf>
    <xf numFmtId="0" fontId="3" fillId="0" borderId="0" xfId="0" applyFont="1"/>
    <xf numFmtId="0" fontId="7" fillId="0" borderId="0" xfId="0" applyFont="1" applyAlignment="1" applyProtection="1">
      <alignment horizontal="left" wrapText="1"/>
      <protection locked="0"/>
    </xf>
    <xf numFmtId="165" fontId="61" fillId="0" borderId="12" xfId="0" applyNumberFormat="1" applyFont="1" applyBorder="1" applyAlignment="1" applyProtection="1">
      <alignment horizontal="center"/>
      <protection locked="0"/>
    </xf>
    <xf numFmtId="8" fontId="59" fillId="4" borderId="11" xfId="0" applyNumberFormat="1" applyFont="1" applyFill="1" applyBorder="1" applyAlignment="1">
      <alignment horizontal="right"/>
    </xf>
    <xf numFmtId="8" fontId="59" fillId="4" borderId="14" xfId="0" applyNumberFormat="1" applyFont="1" applyFill="1" applyBorder="1" applyAlignment="1">
      <alignment horizontal="right"/>
    </xf>
    <xf numFmtId="0" fontId="19" fillId="0" borderId="10" xfId="0" applyFont="1" applyBorder="1" applyAlignment="1">
      <alignment horizontal="center" vertical="top" wrapText="1"/>
    </xf>
    <xf numFmtId="0" fontId="19" fillId="0" borderId="0" xfId="0" applyFont="1" applyAlignment="1">
      <alignment horizontal="center" vertical="top" wrapText="1"/>
    </xf>
    <xf numFmtId="0" fontId="24" fillId="0" borderId="2" xfId="0" applyFont="1" applyBorder="1" applyAlignment="1">
      <alignment horizontal="left"/>
    </xf>
    <xf numFmtId="0" fontId="24" fillId="0" borderId="12" xfId="0" applyFont="1" applyBorder="1" applyAlignment="1">
      <alignment horizontal="left"/>
    </xf>
    <xf numFmtId="0" fontId="3" fillId="0" borderId="10" xfId="0" applyFont="1" applyBorder="1" applyAlignment="1">
      <alignment horizontal="justify" vertical="justify" wrapText="1"/>
    </xf>
    <xf numFmtId="0" fontId="3" fillId="0" borderId="0" xfId="0" applyFont="1" applyAlignment="1">
      <alignment horizontal="justify" vertical="justify" wrapText="1"/>
    </xf>
    <xf numFmtId="0" fontId="3" fillId="0" borderId="8" xfId="0" applyFont="1" applyBorder="1" applyAlignment="1">
      <alignment horizontal="justify" vertical="justify" wrapText="1"/>
    </xf>
    <xf numFmtId="0" fontId="5" fillId="0" borderId="4"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3" fillId="0" borderId="4" xfId="0" applyFont="1" applyBorder="1" applyAlignment="1" applyProtection="1">
      <alignment horizontal="left"/>
      <protection locked="0"/>
    </xf>
    <xf numFmtId="14" fontId="3" fillId="0" borderId="4" xfId="0" applyNumberFormat="1" applyFont="1" applyBorder="1" applyAlignment="1" applyProtection="1">
      <alignment horizontal="left"/>
      <protection locked="0"/>
    </xf>
    <xf numFmtId="0" fontId="3" fillId="0" borderId="14" xfId="0" applyFont="1" applyBorder="1" applyAlignment="1" applyProtection="1">
      <alignment horizontal="left"/>
      <protection locked="0"/>
    </xf>
    <xf numFmtId="0" fontId="15" fillId="10" borderId="10" xfId="0" applyFont="1" applyFill="1" applyBorder="1" applyAlignment="1">
      <alignment horizontal="center"/>
    </xf>
    <xf numFmtId="0" fontId="15" fillId="10" borderId="0" xfId="0" applyFont="1" applyFill="1" applyAlignment="1">
      <alignment horizontal="center"/>
    </xf>
    <xf numFmtId="0" fontId="15" fillId="10" borderId="8" xfId="0" applyFont="1" applyFill="1" applyBorder="1" applyAlignment="1">
      <alignment horizontal="center"/>
    </xf>
    <xf numFmtId="0" fontId="3" fillId="0" borderId="10"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2" fillId="6" borderId="0" xfId="0" applyFont="1" applyFill="1" applyAlignment="1">
      <alignment horizontal="center"/>
    </xf>
    <xf numFmtId="0" fontId="4" fillId="0" borderId="12" xfId="0" applyFont="1" applyBorder="1"/>
    <xf numFmtId="0" fontId="4" fillId="0" borderId="9" xfId="0" applyFont="1" applyBorder="1"/>
    <xf numFmtId="0" fontId="3" fillId="0" borderId="10" xfId="0" applyFont="1" applyBorder="1" applyAlignment="1">
      <alignment horizontal="justify" vertical="justify"/>
    </xf>
    <xf numFmtId="0" fontId="3" fillId="0" borderId="0" xfId="0" applyFont="1" applyAlignment="1">
      <alignment horizontal="justify" vertical="justify"/>
    </xf>
    <xf numFmtId="0" fontId="3" fillId="0" borderId="8" xfId="0" applyFont="1" applyBorder="1" applyAlignment="1">
      <alignment horizontal="justify" vertical="justify"/>
    </xf>
    <xf numFmtId="0" fontId="2" fillId="6" borderId="0" xfId="0" applyFont="1" applyFill="1" applyAlignment="1" applyProtection="1">
      <alignment horizontal="center"/>
      <protection locked="0"/>
    </xf>
    <xf numFmtId="0" fontId="6" fillId="0" borderId="17" xfId="0" applyFont="1" applyBorder="1" applyAlignment="1">
      <alignment horizontal="left"/>
    </xf>
    <xf numFmtId="0" fontId="6" fillId="0" borderId="18" xfId="0" applyFont="1" applyBorder="1" applyAlignment="1">
      <alignment horizontal="left"/>
    </xf>
    <xf numFmtId="0" fontId="6" fillId="0" borderId="19" xfId="0" applyFont="1" applyBorder="1" applyAlignment="1">
      <alignment horizontal="left"/>
    </xf>
    <xf numFmtId="0" fontId="9" fillId="0" borderId="28" xfId="0" applyFont="1" applyBorder="1" applyAlignment="1">
      <alignment horizontal="center"/>
    </xf>
    <xf numFmtId="0" fontId="11" fillId="10" borderId="5" xfId="0" applyFont="1" applyFill="1" applyBorder="1" applyAlignment="1">
      <alignment horizontal="center"/>
    </xf>
    <xf numFmtId="0" fontId="11" fillId="8" borderId="1" xfId="0" applyFont="1" applyFill="1" applyBorder="1" applyAlignment="1">
      <alignment horizontal="center"/>
    </xf>
    <xf numFmtId="0" fontId="8" fillId="11" borderId="1" xfId="0" applyFont="1" applyFill="1" applyBorder="1" applyAlignment="1">
      <alignment horizontal="center"/>
    </xf>
    <xf numFmtId="0" fontId="6" fillId="0" borderId="30" xfId="0" applyFont="1" applyBorder="1" applyAlignment="1">
      <alignment horizontal="center"/>
    </xf>
    <xf numFmtId="0" fontId="6" fillId="0" borderId="51" xfId="0" applyFont="1" applyBorder="1" applyAlignment="1">
      <alignment horizontal="center"/>
    </xf>
    <xf numFmtId="0" fontId="8" fillId="0" borderId="30" xfId="0" applyFont="1" applyBorder="1" applyAlignment="1">
      <alignment horizontal="center"/>
    </xf>
    <xf numFmtId="0" fontId="8" fillId="0" borderId="51" xfId="0" applyFont="1" applyBorder="1" applyAlignment="1">
      <alignment horizontal="center"/>
    </xf>
    <xf numFmtId="0" fontId="7"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59" xfId="0" applyBorder="1" applyAlignment="1">
      <alignment horizontal="left"/>
    </xf>
    <xf numFmtId="0" fontId="0" fillId="0" borderId="33" xfId="0" applyBorder="1" applyAlignment="1">
      <alignment horizontal="left"/>
    </xf>
    <xf numFmtId="0" fontId="0" fillId="0" borderId="31" xfId="0" applyBorder="1" applyAlignment="1">
      <alignment horizontal="left"/>
    </xf>
    <xf numFmtId="0" fontId="10" fillId="0" borderId="98" xfId="0" applyFont="1" applyBorder="1" applyAlignment="1">
      <alignment horizontal="left"/>
    </xf>
    <xf numFmtId="0" fontId="10" fillId="0" borderId="99" xfId="0" applyFont="1" applyBorder="1" applyAlignment="1">
      <alignment horizontal="left"/>
    </xf>
    <xf numFmtId="0" fontId="10" fillId="0" borderId="100" xfId="0" applyFont="1" applyBorder="1" applyAlignment="1">
      <alignment horizontal="left"/>
    </xf>
    <xf numFmtId="0" fontId="7" fillId="0" borderId="73" xfId="0" applyFont="1" applyBorder="1" applyAlignment="1">
      <alignment vertical="top" wrapText="1"/>
    </xf>
    <xf numFmtId="0" fontId="7" fillId="0" borderId="71" xfId="0" applyFont="1" applyBorder="1" applyAlignment="1">
      <alignment vertical="top" wrapText="1"/>
    </xf>
    <xf numFmtId="0" fontId="7" fillId="0" borderId="41" xfId="0" applyFont="1" applyBorder="1" applyAlignment="1">
      <alignment vertical="top" wrapText="1"/>
    </xf>
    <xf numFmtId="0" fontId="7" fillId="0" borderId="10" xfId="0" applyFont="1" applyBorder="1" applyAlignment="1">
      <alignment vertical="top" wrapText="1"/>
    </xf>
    <xf numFmtId="0" fontId="7" fillId="0" borderId="0" xfId="0" applyFont="1" applyAlignment="1">
      <alignment vertical="top" wrapText="1"/>
    </xf>
    <xf numFmtId="0" fontId="7" fillId="0" borderId="81" xfId="0" applyFont="1" applyBorder="1" applyAlignment="1">
      <alignment vertical="top" wrapText="1"/>
    </xf>
    <xf numFmtId="0" fontId="4" fillId="0" borderId="0" xfId="0" applyFont="1"/>
    <xf numFmtId="0" fontId="4" fillId="0" borderId="8" xfId="0" applyFont="1" applyBorder="1"/>
    <xf numFmtId="0" fontId="0" fillId="0" borderId="23" xfId="0" applyBorder="1" applyAlignment="1">
      <alignment horizontal="left"/>
    </xf>
    <xf numFmtId="0" fontId="0" fillId="0" borderId="22" xfId="0" applyBorder="1" applyAlignment="1">
      <alignment horizontal="left"/>
    </xf>
    <xf numFmtId="0" fontId="6" fillId="5" borderId="2" xfId="0" applyFont="1" applyFill="1" applyBorder="1" applyAlignment="1">
      <alignment horizontal="right" vertical="center"/>
    </xf>
    <xf numFmtId="0" fontId="6" fillId="5" borderId="12" xfId="0" applyFont="1" applyFill="1" applyBorder="1" applyAlignment="1">
      <alignment horizontal="right" vertical="center"/>
    </xf>
    <xf numFmtId="0" fontId="6" fillId="5" borderId="9" xfId="0" applyFont="1" applyFill="1" applyBorder="1" applyAlignment="1">
      <alignment horizontal="right" vertical="center"/>
    </xf>
    <xf numFmtId="0" fontId="6" fillId="5" borderId="3" xfId="0" applyFont="1" applyFill="1" applyBorder="1" applyAlignment="1">
      <alignment horizontal="right" vertical="center"/>
    </xf>
    <xf numFmtId="0" fontId="6" fillId="5" borderId="13" xfId="0" applyFont="1" applyFill="1" applyBorder="1" applyAlignment="1">
      <alignment horizontal="right" vertical="center"/>
    </xf>
    <xf numFmtId="0" fontId="6" fillId="5" borderId="15" xfId="0" applyFont="1" applyFill="1" applyBorder="1" applyAlignment="1">
      <alignment horizontal="right" vertical="center"/>
    </xf>
    <xf numFmtId="164" fontId="6" fillId="8" borderId="5" xfId="0" quotePrefix="1" applyNumberFormat="1" applyFont="1" applyFill="1" applyBorder="1" applyAlignment="1">
      <alignment horizontal="right" vertical="center"/>
    </xf>
    <xf numFmtId="164" fontId="6" fillId="8" borderId="6" xfId="0" applyNumberFormat="1" applyFont="1" applyFill="1" applyBorder="1" applyAlignment="1">
      <alignment horizontal="right"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2" xfId="0" applyFont="1" applyFill="1" applyBorder="1" applyAlignment="1">
      <alignment horizontal="right"/>
    </xf>
    <xf numFmtId="0" fontId="6" fillId="5" borderId="76" xfId="0" applyFont="1" applyFill="1" applyBorder="1" applyAlignment="1">
      <alignment horizontal="right"/>
    </xf>
    <xf numFmtId="0" fontId="6" fillId="5" borderId="77" xfId="0" applyFont="1" applyFill="1" applyBorder="1" applyAlignment="1">
      <alignment horizontal="right"/>
    </xf>
    <xf numFmtId="0" fontId="6" fillId="5" borderId="78" xfId="0" applyFont="1" applyFill="1" applyBorder="1" applyAlignment="1">
      <alignment horizontal="right"/>
    </xf>
    <xf numFmtId="0" fontId="6" fillId="5" borderId="79" xfId="0" applyFont="1" applyFill="1" applyBorder="1" applyAlignment="1">
      <alignment horizontal="right"/>
    </xf>
    <xf numFmtId="0" fontId="6" fillId="5" borderId="80" xfId="0" applyFont="1" applyFill="1" applyBorder="1" applyAlignment="1">
      <alignment horizontal="right"/>
    </xf>
    <xf numFmtId="164" fontId="6" fillId="7" borderId="5" xfId="0" applyNumberFormat="1" applyFont="1" applyFill="1" applyBorder="1" applyAlignment="1">
      <alignment horizontal="right" vertical="center"/>
    </xf>
    <xf numFmtId="164" fontId="6" fillId="7" borderId="6" xfId="0" applyNumberFormat="1" applyFont="1" applyFill="1" applyBorder="1" applyAlignment="1">
      <alignment horizontal="right" vertical="center"/>
    </xf>
    <xf numFmtId="0" fontId="0" fillId="0" borderId="75" xfId="0" applyBorder="1" applyAlignment="1">
      <alignment horizontal="left"/>
    </xf>
    <xf numFmtId="0" fontId="0" fillId="0" borderId="24" xfId="0" applyBorder="1" applyAlignment="1">
      <alignment horizontal="left"/>
    </xf>
    <xf numFmtId="0" fontId="8" fillId="11" borderId="21" xfId="0" applyFont="1" applyFill="1" applyBorder="1" applyAlignment="1">
      <alignment horizontal="center"/>
    </xf>
    <xf numFmtId="0" fontId="8" fillId="11" borderId="70" xfId="0" applyFont="1" applyFill="1" applyBorder="1" applyAlignment="1">
      <alignment horizontal="center"/>
    </xf>
    <xf numFmtId="0" fontId="11" fillId="10" borderId="2" xfId="0" applyFont="1" applyFill="1" applyBorder="1" applyAlignment="1">
      <alignment horizontal="center"/>
    </xf>
    <xf numFmtId="0" fontId="11" fillId="10" borderId="12" xfId="0" applyFont="1" applyFill="1" applyBorder="1" applyAlignment="1">
      <alignment horizontal="center"/>
    </xf>
    <xf numFmtId="0" fontId="11" fillId="10" borderId="9" xfId="0" applyFont="1" applyFill="1" applyBorder="1" applyAlignment="1">
      <alignment horizontal="center"/>
    </xf>
    <xf numFmtId="0" fontId="6" fillId="0" borderId="22" xfId="0" applyFont="1" applyBorder="1" applyAlignment="1">
      <alignment horizontal="center"/>
    </xf>
    <xf numFmtId="0" fontId="6" fillId="0" borderId="47" xfId="0" applyFont="1" applyBorder="1" applyAlignment="1">
      <alignment horizontal="center"/>
    </xf>
    <xf numFmtId="0" fontId="8" fillId="0" borderId="22" xfId="0" applyFont="1" applyBorder="1" applyAlignment="1">
      <alignment horizontal="center"/>
    </xf>
    <xf numFmtId="0" fontId="8" fillId="0" borderId="47" xfId="0" applyFont="1" applyBorder="1" applyAlignment="1">
      <alignment horizontal="center"/>
    </xf>
    <xf numFmtId="0" fontId="6" fillId="5" borderId="72" xfId="0" applyFont="1" applyFill="1" applyBorder="1" applyAlignment="1">
      <alignment horizontal="center"/>
    </xf>
    <xf numFmtId="0" fontId="6" fillId="5" borderId="76" xfId="0" applyFont="1" applyFill="1" applyBorder="1" applyAlignment="1">
      <alignment horizontal="center"/>
    </xf>
    <xf numFmtId="0" fontId="6" fillId="5" borderId="77" xfId="0" applyFont="1" applyFill="1" applyBorder="1" applyAlignment="1">
      <alignment horizontal="center"/>
    </xf>
    <xf numFmtId="0" fontId="6" fillId="5" borderId="78" xfId="0" applyFont="1" applyFill="1" applyBorder="1" applyAlignment="1">
      <alignment horizontal="center"/>
    </xf>
    <xf numFmtId="0" fontId="6" fillId="5" borderId="79" xfId="0" applyFont="1" applyFill="1" applyBorder="1" applyAlignment="1">
      <alignment horizontal="center"/>
    </xf>
    <xf numFmtId="0" fontId="6" fillId="5" borderId="80" xfId="0" applyFont="1" applyFill="1" applyBorder="1" applyAlignment="1">
      <alignment horizontal="center"/>
    </xf>
    <xf numFmtId="164" fontId="6" fillId="8" borderId="5" xfId="0" applyNumberFormat="1" applyFont="1" applyFill="1" applyBorder="1" applyAlignment="1">
      <alignment horizontal="right" vertical="center"/>
    </xf>
    <xf numFmtId="0" fontId="4" fillId="0" borderId="55" xfId="0" applyFont="1" applyBorder="1" applyAlignment="1">
      <alignment horizontal="justify" vertical="justify"/>
    </xf>
    <xf numFmtId="0" fontId="4" fillId="0" borderId="22" xfId="0" applyFont="1" applyBorder="1" applyAlignment="1">
      <alignment horizontal="justify" vertical="justify"/>
    </xf>
    <xf numFmtId="0" fontId="4" fillId="0" borderId="25" xfId="0" applyFont="1" applyBorder="1" applyAlignment="1">
      <alignment horizontal="justify" vertical="justify"/>
    </xf>
    <xf numFmtId="0" fontId="4" fillId="0" borderId="47" xfId="0" applyFont="1" applyBorder="1" applyAlignment="1">
      <alignment horizontal="justify" vertical="justify"/>
    </xf>
    <xf numFmtId="0" fontId="15" fillId="8" borderId="11" xfId="0" applyFont="1" applyFill="1" applyBorder="1" applyAlignment="1">
      <alignment horizontal="center"/>
    </xf>
    <xf numFmtId="0" fontId="15" fillId="8" borderId="4" xfId="0" applyFont="1" applyFill="1" applyBorder="1" applyAlignment="1">
      <alignment horizontal="center"/>
    </xf>
    <xf numFmtId="0" fontId="15" fillId="8" borderId="14" xfId="0" applyFont="1" applyFill="1" applyBorder="1" applyAlignment="1">
      <alignment horizontal="center"/>
    </xf>
    <xf numFmtId="0" fontId="11" fillId="11" borderId="11" xfId="0" applyFont="1" applyFill="1" applyBorder="1" applyAlignment="1">
      <alignment horizontal="center"/>
    </xf>
    <xf numFmtId="0" fontId="11" fillId="11" borderId="4" xfId="0" applyFont="1" applyFill="1" applyBorder="1" applyAlignment="1">
      <alignment horizontal="center"/>
    </xf>
    <xf numFmtId="0" fontId="11" fillId="11" borderId="14" xfId="0" applyFont="1" applyFill="1" applyBorder="1" applyAlignment="1">
      <alignment horizontal="center"/>
    </xf>
    <xf numFmtId="0" fontId="9" fillId="0" borderId="122" xfId="0" applyFont="1" applyBorder="1" applyAlignment="1">
      <alignment horizontal="center"/>
    </xf>
    <xf numFmtId="0" fontId="9" fillId="0" borderId="25" xfId="0" applyFont="1" applyBorder="1" applyAlignment="1">
      <alignment horizontal="center"/>
    </xf>
    <xf numFmtId="0" fontId="9" fillId="0" borderId="123" xfId="0" applyFont="1" applyBorder="1" applyAlignment="1">
      <alignment horizontal="center"/>
    </xf>
    <xf numFmtId="44" fontId="0" fillId="0" borderId="11" xfId="5" applyFont="1" applyBorder="1"/>
    <xf numFmtId="44" fontId="0" fillId="0" borderId="14" xfId="5" applyFont="1" applyBorder="1"/>
    <xf numFmtId="0" fontId="8" fillId="0" borderId="39" xfId="0" applyFont="1" applyBorder="1"/>
    <xf numFmtId="44" fontId="6" fillId="8" borderId="11" xfId="0" applyNumberFormat="1" applyFont="1" applyFill="1" applyBorder="1"/>
    <xf numFmtId="44" fontId="6" fillId="8" borderId="14" xfId="0" applyNumberFormat="1" applyFont="1" applyFill="1" applyBorder="1"/>
    <xf numFmtId="0" fontId="8" fillId="0" borderId="39" xfId="0" applyFont="1" applyBorder="1" applyAlignment="1">
      <alignment horizontal="left"/>
    </xf>
    <xf numFmtId="0" fontId="8" fillId="0" borderId="23" xfId="0" applyFont="1" applyBorder="1" applyAlignment="1">
      <alignment horizontal="left"/>
    </xf>
    <xf numFmtId="0" fontId="8" fillId="0" borderId="37" xfId="0" applyFont="1" applyBorder="1" applyAlignment="1">
      <alignment horizontal="left"/>
    </xf>
    <xf numFmtId="164" fontId="6" fillId="4" borderId="24" xfId="0" applyNumberFormat="1" applyFont="1" applyFill="1" applyBorder="1" applyAlignment="1">
      <alignment horizontal="right"/>
    </xf>
    <xf numFmtId="164" fontId="7" fillId="4" borderId="22" xfId="0" applyNumberFormat="1" applyFont="1" applyFill="1" applyBorder="1" applyAlignment="1">
      <alignment horizontal="left" vertical="top" wrapText="1"/>
    </xf>
    <xf numFmtId="164" fontId="0" fillId="4" borderId="22" xfId="0" applyNumberFormat="1" applyFill="1" applyBorder="1" applyAlignment="1">
      <alignment horizontal="left" vertical="top" wrapText="1"/>
    </xf>
    <xf numFmtId="44" fontId="0" fillId="8" borderId="11" xfId="0" applyNumberFormat="1" applyFill="1" applyBorder="1"/>
    <xf numFmtId="44" fontId="0" fillId="8" borderId="14" xfId="0" applyNumberFormat="1" applyFill="1" applyBorder="1"/>
    <xf numFmtId="164" fontId="8" fillId="4" borderId="37" xfId="0" applyNumberFormat="1" applyFont="1" applyFill="1" applyBorder="1" applyAlignment="1">
      <alignment horizontal="right"/>
    </xf>
    <xf numFmtId="164" fontId="8" fillId="4" borderId="39" xfId="0" applyNumberFormat="1" applyFont="1" applyFill="1" applyBorder="1" applyAlignment="1">
      <alignment horizontal="right"/>
    </xf>
    <xf numFmtId="164" fontId="7" fillId="4" borderId="37" xfId="0" applyNumberFormat="1" applyFont="1" applyFill="1" applyBorder="1" applyAlignment="1">
      <alignment horizontal="left" vertical="top" wrapText="1"/>
    </xf>
    <xf numFmtId="164" fontId="0" fillId="4" borderId="39" xfId="0" applyNumberFormat="1" applyFill="1" applyBorder="1" applyAlignment="1">
      <alignment horizontal="left" vertical="top" wrapText="1"/>
    </xf>
    <xf numFmtId="164" fontId="0" fillId="4" borderId="37" xfId="0" applyNumberFormat="1" applyFill="1" applyBorder="1" applyAlignment="1">
      <alignment horizontal="left" vertical="top" wrapText="1"/>
    </xf>
    <xf numFmtId="0" fontId="25" fillId="0" borderId="103" xfId="0" applyFont="1" applyBorder="1" applyAlignment="1">
      <alignment horizontal="center" vertical="center"/>
    </xf>
    <xf numFmtId="0" fontId="8" fillId="0" borderId="12" xfId="0" applyFont="1" applyBorder="1" applyAlignment="1">
      <alignment horizontal="center" vertical="center"/>
    </xf>
    <xf numFmtId="0" fontId="8" fillId="0" borderId="104" xfId="0" applyFont="1" applyBorder="1" applyAlignment="1">
      <alignment horizontal="center" vertical="center"/>
    </xf>
    <xf numFmtId="0" fontId="8" fillId="0" borderId="102" xfId="0" applyFont="1" applyBorder="1" applyAlignment="1">
      <alignment horizontal="center" vertical="center"/>
    </xf>
    <xf numFmtId="0" fontId="8" fillId="0" borderId="99" xfId="0" applyFont="1" applyBorder="1" applyAlignment="1">
      <alignment horizontal="center" vertical="center"/>
    </xf>
    <xf numFmtId="0" fontId="8" fillId="0" borderId="105" xfId="0" applyFont="1" applyBorder="1" applyAlignment="1">
      <alignment horizontal="center" vertical="center"/>
    </xf>
    <xf numFmtId="44" fontId="7" fillId="0" borderId="11" xfId="5" applyFont="1" applyBorder="1" applyAlignment="1" applyProtection="1">
      <alignment horizontal="justify" vertical="justify"/>
      <protection locked="0"/>
    </xf>
    <xf numFmtId="44" fontId="7" fillId="0" borderId="14" xfId="5" applyFont="1" applyBorder="1" applyAlignment="1" applyProtection="1">
      <alignment horizontal="justify" vertical="justify"/>
      <protection locked="0"/>
    </xf>
    <xf numFmtId="0" fontId="11" fillId="11" borderId="21" xfId="0" applyFont="1" applyFill="1" applyBorder="1" applyAlignment="1">
      <alignment horizontal="center"/>
    </xf>
    <xf numFmtId="0" fontId="11" fillId="11" borderId="70" xfId="0" applyFont="1" applyFill="1" applyBorder="1" applyAlignment="1">
      <alignment horizontal="center"/>
    </xf>
    <xf numFmtId="0" fontId="11" fillId="11" borderId="46" xfId="0" applyFont="1" applyFill="1" applyBorder="1" applyAlignment="1">
      <alignment horizontal="center"/>
    </xf>
    <xf numFmtId="0" fontId="6" fillId="0" borderId="22" xfId="0" applyFont="1" applyBorder="1" applyAlignment="1">
      <alignment horizontal="left" vertical="justify"/>
    </xf>
    <xf numFmtId="0" fontId="6" fillId="0" borderId="22" xfId="0" applyFont="1" applyBorder="1" applyAlignment="1">
      <alignment horizontal="justify" vertical="justify"/>
    </xf>
    <xf numFmtId="0" fontId="25" fillId="0" borderId="38" xfId="0" applyFont="1" applyBorder="1"/>
    <xf numFmtId="0" fontId="25" fillId="0" borderId="40" xfId="0" applyFont="1" applyBorder="1"/>
    <xf numFmtId="0" fontId="25" fillId="0" borderId="75" xfId="0" applyFont="1" applyBorder="1"/>
    <xf numFmtId="0" fontId="25" fillId="0" borderId="102" xfId="0" applyFont="1" applyBorder="1"/>
    <xf numFmtId="0" fontId="25" fillId="0" borderId="99" xfId="0" applyFont="1" applyBorder="1"/>
    <xf numFmtId="0" fontId="25" fillId="0" borderId="101" xfId="0" applyFont="1" applyBorder="1"/>
    <xf numFmtId="44" fontId="65" fillId="0" borderId="11" xfId="5" applyFont="1" applyBorder="1" applyAlignment="1" applyProtection="1">
      <alignment horizontal="center" vertical="justify"/>
      <protection locked="0"/>
    </xf>
    <xf numFmtId="44" fontId="65" fillId="0" borderId="14" xfId="5" applyFont="1" applyBorder="1" applyAlignment="1" applyProtection="1">
      <alignment horizontal="center" vertical="justify"/>
      <protection locked="0"/>
    </xf>
    <xf numFmtId="0" fontId="11" fillId="11" borderId="34" xfId="0" applyFont="1" applyFill="1" applyBorder="1" applyAlignment="1">
      <alignment horizontal="center"/>
    </xf>
    <xf numFmtId="0" fontId="11" fillId="11" borderId="110" xfId="0" applyFont="1" applyFill="1" applyBorder="1" applyAlignment="1">
      <alignment horizontal="center"/>
    </xf>
    <xf numFmtId="0" fontId="6" fillId="5" borderId="1" xfId="0" applyFont="1" applyFill="1" applyBorder="1" applyAlignment="1">
      <alignment horizontal="right" vertical="center"/>
    </xf>
    <xf numFmtId="0" fontId="6" fillId="5" borderId="5" xfId="0" applyFont="1" applyFill="1" applyBorder="1" applyAlignment="1">
      <alignment horizontal="right" vertical="center"/>
    </xf>
    <xf numFmtId="0" fontId="6" fillId="5" borderId="6" xfId="0" applyFont="1" applyFill="1" applyBorder="1" applyAlignment="1">
      <alignment horizontal="right" vertical="center"/>
    </xf>
    <xf numFmtId="0" fontId="6"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6" fillId="0" borderId="37" xfId="0" applyFont="1" applyBorder="1" applyAlignment="1">
      <alignment horizontal="justify" vertical="justify"/>
    </xf>
    <xf numFmtId="0" fontId="10" fillId="0" borderId="37" xfId="0" applyFont="1" applyBorder="1" applyAlignment="1" applyProtection="1">
      <alignment horizontal="justify" vertical="justify"/>
      <protection locked="0"/>
    </xf>
    <xf numFmtId="0" fontId="10" fillId="0" borderId="39" xfId="0" applyFont="1" applyBorder="1" applyAlignment="1" applyProtection="1">
      <alignment horizontal="justify" vertical="justify"/>
      <protection locked="0"/>
    </xf>
    <xf numFmtId="0" fontId="10" fillId="0" borderId="23" xfId="0" applyFont="1" applyBorder="1" applyAlignment="1" applyProtection="1">
      <alignment horizontal="justify" vertical="justify"/>
      <protection locked="0"/>
    </xf>
    <xf numFmtId="0" fontId="10" fillId="0" borderId="11" xfId="0" applyFont="1" applyBorder="1" applyAlignment="1" applyProtection="1">
      <alignment horizontal="left" vertical="justify"/>
      <protection locked="0"/>
    </xf>
    <xf numFmtId="0" fontId="10" fillId="0" borderId="4" xfId="0" applyFont="1" applyBorder="1" applyAlignment="1" applyProtection="1">
      <alignment horizontal="left" vertical="justify"/>
      <protection locked="0"/>
    </xf>
    <xf numFmtId="0" fontId="10" fillId="0" borderId="14" xfId="0" applyFont="1" applyBorder="1" applyAlignment="1" applyProtection="1">
      <alignment horizontal="left" vertical="justify"/>
      <protection locked="0"/>
    </xf>
    <xf numFmtId="164" fontId="0" fillId="9" borderId="1" xfId="0" applyNumberFormat="1" applyFill="1" applyBorder="1" applyAlignment="1">
      <alignment horizontal="center"/>
    </xf>
    <xf numFmtId="0" fontId="7" fillId="4" borderId="83" xfId="0" applyFont="1" applyFill="1" applyBorder="1" applyAlignment="1">
      <alignment wrapText="1"/>
    </xf>
    <xf numFmtId="0" fontId="0" fillId="4" borderId="8" xfId="0" applyFill="1" applyBorder="1" applyAlignment="1">
      <alignment wrapText="1"/>
    </xf>
    <xf numFmtId="0" fontId="8" fillId="4" borderId="82" xfId="0" applyFont="1" applyFill="1" applyBorder="1" applyAlignment="1">
      <alignment horizontal="center"/>
    </xf>
    <xf numFmtId="0" fontId="8" fillId="4" borderId="20" xfId="0" applyFont="1" applyFill="1" applyBorder="1" applyAlignment="1">
      <alignment horizontal="center"/>
    </xf>
    <xf numFmtId="0" fontId="8" fillId="4" borderId="10" xfId="0" applyFont="1" applyFill="1" applyBorder="1" applyAlignment="1">
      <alignment horizontal="center"/>
    </xf>
    <xf numFmtId="0" fontId="8" fillId="4" borderId="0" xfId="0" applyFont="1" applyFill="1" applyAlignment="1">
      <alignment horizontal="center"/>
    </xf>
    <xf numFmtId="0" fontId="7" fillId="0" borderId="0" xfId="0" applyFont="1" applyAlignment="1">
      <alignment horizontal="left" vertical="top" wrapText="1"/>
    </xf>
    <xf numFmtId="0" fontId="0" fillId="0" borderId="0" xfId="0" applyAlignment="1">
      <alignment horizontal="left" vertical="top" wrapText="1"/>
    </xf>
    <xf numFmtId="0" fontId="7" fillId="4" borderId="2" xfId="0" applyFont="1" applyFill="1" applyBorder="1" applyAlignment="1">
      <alignment horizontal="justify" vertical="justify"/>
    </xf>
    <xf numFmtId="0" fontId="7" fillId="4" borderId="12" xfId="0" applyFont="1" applyFill="1" applyBorder="1" applyAlignment="1">
      <alignment horizontal="justify" vertical="justify"/>
    </xf>
    <xf numFmtId="0" fontId="7" fillId="4" borderId="84" xfId="0" applyFont="1" applyFill="1" applyBorder="1" applyAlignment="1">
      <alignment horizontal="justify" vertical="justify"/>
    </xf>
    <xf numFmtId="0" fontId="7" fillId="4" borderId="16" xfId="0" applyFont="1" applyFill="1" applyBorder="1" applyAlignment="1">
      <alignment horizontal="justify" vertical="justify"/>
    </xf>
    <xf numFmtId="0" fontId="6" fillId="2" borderId="1" xfId="0" applyFont="1" applyFill="1" applyBorder="1" applyAlignment="1">
      <alignment horizontal="right"/>
    </xf>
    <xf numFmtId="0" fontId="6" fillId="2" borderId="5" xfId="0" applyFont="1" applyFill="1" applyBorder="1" applyAlignment="1">
      <alignment horizontal="right"/>
    </xf>
    <xf numFmtId="0" fontId="6" fillId="5" borderId="6" xfId="0" applyFont="1" applyFill="1" applyBorder="1" applyAlignment="1">
      <alignment horizontal="right"/>
    </xf>
    <xf numFmtId="0" fontId="6" fillId="5" borderId="3" xfId="0" applyFont="1" applyFill="1" applyBorder="1" applyAlignment="1">
      <alignment horizontal="right"/>
    </xf>
    <xf numFmtId="0" fontId="6" fillId="5" borderId="11" xfId="0" applyFont="1" applyFill="1" applyBorder="1" applyAlignment="1">
      <alignment horizontal="right"/>
    </xf>
    <xf numFmtId="0" fontId="6" fillId="5" borderId="4" xfId="0" applyFont="1" applyFill="1" applyBorder="1" applyAlignment="1">
      <alignment horizontal="right"/>
    </xf>
    <xf numFmtId="0" fontId="6" fillId="5" borderId="14" xfId="0" applyFont="1" applyFill="1" applyBorder="1" applyAlignment="1">
      <alignment horizontal="right"/>
    </xf>
    <xf numFmtId="0" fontId="6" fillId="5" borderId="13" xfId="0" applyFont="1" applyFill="1" applyBorder="1" applyAlignment="1">
      <alignment horizontal="right"/>
    </xf>
    <xf numFmtId="0" fontId="6" fillId="5" borderId="15" xfId="0" applyFont="1" applyFill="1" applyBorder="1" applyAlignment="1">
      <alignment horizontal="right"/>
    </xf>
    <xf numFmtId="164" fontId="6" fillId="5" borderId="2" xfId="0" applyNumberFormat="1" applyFont="1" applyFill="1" applyBorder="1" applyAlignment="1">
      <alignment horizontal="center" vertical="center" wrapText="1"/>
    </xf>
    <xf numFmtId="164" fontId="6" fillId="5" borderId="9"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5" borderId="15" xfId="0" applyNumberFormat="1" applyFont="1" applyFill="1" applyBorder="1" applyAlignment="1">
      <alignment horizontal="center" vertical="center" wrapText="1"/>
    </xf>
    <xf numFmtId="0" fontId="7" fillId="0" borderId="4" xfId="0" applyFont="1" applyBorder="1" applyAlignment="1">
      <alignment horizontal="left" vertical="justify" wrapText="1"/>
    </xf>
    <xf numFmtId="0" fontId="7" fillId="0" borderId="14" xfId="0" applyFont="1" applyBorder="1" applyAlignment="1">
      <alignment horizontal="left" vertical="justify" wrapText="1"/>
    </xf>
    <xf numFmtId="0" fontId="7" fillId="0" borderId="12" xfId="0" applyFont="1" applyBorder="1" applyAlignment="1">
      <alignment horizontal="left" vertical="justify" wrapText="1"/>
    </xf>
    <xf numFmtId="0" fontId="7" fillId="0" borderId="9" xfId="0" applyFont="1" applyBorder="1" applyAlignment="1">
      <alignment horizontal="left" vertical="justify" wrapText="1"/>
    </xf>
    <xf numFmtId="0" fontId="6" fillId="5" borderId="120" xfId="0" applyFont="1" applyFill="1" applyBorder="1" applyAlignment="1">
      <alignment horizontal="center" vertical="center"/>
    </xf>
    <xf numFmtId="0" fontId="6" fillId="5" borderId="121" xfId="0" applyFont="1" applyFill="1" applyBorder="1" applyAlignment="1">
      <alignment horizontal="center" vertical="center"/>
    </xf>
    <xf numFmtId="0" fontId="6" fillId="5" borderId="119" xfId="0" applyFont="1" applyFill="1" applyBorder="1" applyAlignment="1">
      <alignment horizontal="center" vertical="justify"/>
    </xf>
    <xf numFmtId="0" fontId="6" fillId="5" borderId="107" xfId="0" applyFont="1" applyFill="1" applyBorder="1" applyAlignment="1">
      <alignment horizontal="center" vertical="justify"/>
    </xf>
    <xf numFmtId="0" fontId="8" fillId="7" borderId="82" xfId="0" applyFont="1" applyFill="1" applyBorder="1" applyAlignment="1">
      <alignment horizontal="left" wrapText="1"/>
    </xf>
    <xf numFmtId="0" fontId="8" fillId="7" borderId="20" xfId="0" applyFont="1" applyFill="1" applyBorder="1" applyAlignment="1">
      <alignment horizontal="left" wrapText="1"/>
    </xf>
    <xf numFmtId="0" fontId="8" fillId="7" borderId="83" xfId="0" applyFont="1" applyFill="1" applyBorder="1" applyAlignment="1">
      <alignment horizontal="left" wrapText="1"/>
    </xf>
    <xf numFmtId="0" fontId="8" fillId="7" borderId="84" xfId="0" applyFont="1" applyFill="1" applyBorder="1" applyAlignment="1">
      <alignment horizontal="left" wrapText="1"/>
    </xf>
    <xf numFmtId="0" fontId="8" fillId="7" borderId="16" xfId="0" applyFont="1" applyFill="1" applyBorder="1" applyAlignment="1">
      <alignment horizontal="left" wrapText="1"/>
    </xf>
    <xf numFmtId="0" fontId="8" fillId="7" borderId="85" xfId="0" applyFont="1" applyFill="1" applyBorder="1" applyAlignment="1">
      <alignment horizontal="left" wrapText="1"/>
    </xf>
    <xf numFmtId="0" fontId="7" fillId="0" borderId="13" xfId="0" applyFont="1" applyBorder="1" applyAlignment="1">
      <alignment horizontal="left" vertical="justify" wrapText="1"/>
    </xf>
    <xf numFmtId="0" fontId="7" fillId="0" borderId="15" xfId="0" applyFont="1" applyBorder="1" applyAlignment="1">
      <alignment horizontal="left" vertical="justify" wrapText="1"/>
    </xf>
    <xf numFmtId="0" fontId="60" fillId="0" borderId="6" xfId="0" applyFont="1" applyBorder="1" applyAlignment="1">
      <alignment horizontal="left" vertical="top" wrapText="1"/>
    </xf>
    <xf numFmtId="0" fontId="60" fillId="0" borderId="1" xfId="0" applyFont="1" applyBorder="1" applyAlignment="1">
      <alignment horizontal="left" vertical="top" wrapText="1"/>
    </xf>
    <xf numFmtId="0" fontId="6" fillId="12" borderId="1" xfId="0" applyFont="1" applyFill="1" applyBorder="1" applyAlignment="1">
      <alignment wrapText="1"/>
    </xf>
    <xf numFmtId="0" fontId="8" fillId="13" borderId="1" xfId="0" applyFont="1" applyFill="1" applyBorder="1" applyAlignment="1">
      <alignment wrapText="1"/>
    </xf>
    <xf numFmtId="0" fontId="6" fillId="13" borderId="1" xfId="0" applyFont="1" applyFill="1" applyBorder="1" applyAlignment="1">
      <alignment wrapText="1"/>
    </xf>
    <xf numFmtId="0" fontId="69" fillId="0" borderId="0" xfId="0" applyFont="1" applyAlignment="1">
      <alignment horizontal="right"/>
    </xf>
    <xf numFmtId="0" fontId="66" fillId="0" borderId="2" xfId="0" applyFont="1" applyBorder="1" applyAlignment="1">
      <alignment horizontal="left" wrapText="1"/>
    </xf>
    <xf numFmtId="0" fontId="66" fillId="0" borderId="12" xfId="0" applyFont="1" applyBorder="1" applyAlignment="1">
      <alignment horizontal="left" wrapText="1"/>
    </xf>
    <xf numFmtId="0" fontId="66" fillId="0" borderId="9" xfId="0" applyFont="1" applyBorder="1" applyAlignment="1">
      <alignment horizontal="left" wrapText="1"/>
    </xf>
    <xf numFmtId="0" fontId="66" fillId="0" borderId="3" xfId="0" applyFont="1" applyBorder="1" applyAlignment="1">
      <alignment horizontal="left" wrapText="1"/>
    </xf>
    <xf numFmtId="0" fontId="66" fillId="0" borderId="13" xfId="0" applyFont="1" applyBorder="1" applyAlignment="1">
      <alignment horizontal="left" wrapText="1"/>
    </xf>
    <xf numFmtId="0" fontId="66" fillId="0" borderId="15" xfId="0" applyFont="1" applyBorder="1" applyAlignment="1">
      <alignment horizontal="left" wrapText="1"/>
    </xf>
    <xf numFmtId="0" fontId="66" fillId="0" borderId="0" xfId="0" applyFont="1" applyAlignment="1">
      <alignment horizontal="right" vertical="center"/>
    </xf>
    <xf numFmtId="0" fontId="69" fillId="0" borderId="0" xfId="0" applyFont="1" applyAlignment="1">
      <alignment horizontal="right" vertical="center"/>
    </xf>
    <xf numFmtId="44" fontId="66" fillId="0" borderId="86" xfId="5" applyFont="1" applyBorder="1" applyAlignment="1">
      <alignment horizontal="left" vertical="center"/>
    </xf>
    <xf numFmtId="44" fontId="66" fillId="0" borderId="87" xfId="5" applyFont="1" applyBorder="1" applyAlignment="1">
      <alignment horizontal="left" vertical="center"/>
    </xf>
    <xf numFmtId="44" fontId="66" fillId="0" borderId="88" xfId="5" applyFont="1" applyBorder="1" applyAlignment="1">
      <alignment horizontal="left" vertical="center"/>
    </xf>
    <xf numFmtId="44" fontId="66" fillId="0" borderId="2" xfId="0" applyNumberFormat="1" applyFont="1" applyBorder="1" applyAlignment="1">
      <alignment vertical="center"/>
    </xf>
    <xf numFmtId="44" fontId="66" fillId="0" borderId="12" xfId="0" applyNumberFormat="1" applyFont="1" applyBorder="1" applyAlignment="1">
      <alignment vertical="center"/>
    </xf>
    <xf numFmtId="44" fontId="66" fillId="0" borderId="9" xfId="0" applyNumberFormat="1" applyFont="1" applyBorder="1" applyAlignment="1">
      <alignment vertical="center"/>
    </xf>
    <xf numFmtId="44" fontId="66" fillId="0" borderId="3" xfId="0" applyNumberFormat="1" applyFont="1" applyBorder="1" applyAlignment="1">
      <alignment vertical="center"/>
    </xf>
    <xf numFmtId="44" fontId="66" fillId="0" borderId="13" xfId="0" applyNumberFormat="1" applyFont="1" applyBorder="1" applyAlignment="1">
      <alignment vertical="center"/>
    </xf>
    <xf numFmtId="44" fontId="66" fillId="0" borderId="15" xfId="0" applyNumberFormat="1" applyFont="1" applyBorder="1" applyAlignment="1">
      <alignment vertical="center"/>
    </xf>
    <xf numFmtId="0" fontId="64" fillId="0" borderId="0" xfId="0" applyFont="1" applyAlignment="1">
      <alignment horizontal="center"/>
    </xf>
    <xf numFmtId="0" fontId="66" fillId="0" borderId="86" xfId="0" applyFont="1" applyBorder="1" applyAlignment="1">
      <alignment horizontal="right"/>
    </xf>
    <xf numFmtId="0" fontId="66" fillId="0" borderId="87" xfId="0" applyFont="1" applyBorder="1" applyAlignment="1">
      <alignment horizontal="right"/>
    </xf>
    <xf numFmtId="0" fontId="66" fillId="0" borderId="88" xfId="0" applyFont="1" applyBorder="1" applyAlignment="1">
      <alignment horizontal="right"/>
    </xf>
    <xf numFmtId="0" fontId="66" fillId="15" borderId="107" xfId="0" applyFont="1" applyFill="1" applyBorder="1" applyAlignment="1">
      <alignment horizontal="center"/>
    </xf>
    <xf numFmtId="0" fontId="66" fillId="15" borderId="89" xfId="0" applyFont="1" applyFill="1" applyBorder="1" applyAlignment="1">
      <alignment horizontal="center"/>
    </xf>
    <xf numFmtId="0" fontId="66" fillId="18" borderId="86" xfId="0" applyFont="1" applyFill="1" applyBorder="1" applyAlignment="1">
      <alignment horizontal="center"/>
    </xf>
    <xf numFmtId="0" fontId="66" fillId="18" borderId="87" xfId="0" applyFont="1" applyFill="1" applyBorder="1" applyAlignment="1">
      <alignment horizontal="center"/>
    </xf>
    <xf numFmtId="0" fontId="66" fillId="18" borderId="88" xfId="0" applyFont="1" applyFill="1" applyBorder="1" applyAlignment="1">
      <alignment horizontal="center"/>
    </xf>
    <xf numFmtId="0" fontId="65" fillId="0" borderId="0" xfId="0" applyFont="1" applyAlignment="1">
      <alignment vertical="center" wrapText="1"/>
    </xf>
    <xf numFmtId="0" fontId="65" fillId="0" borderId="0" xfId="0" applyFont="1" applyAlignment="1">
      <alignment wrapText="1"/>
    </xf>
    <xf numFmtId="0" fontId="66" fillId="0" borderId="10" xfId="0" applyFont="1" applyBorder="1" applyAlignment="1">
      <alignment horizontal="left" wrapText="1"/>
    </xf>
    <xf numFmtId="0" fontId="66" fillId="0" borderId="0" xfId="0" applyFont="1" applyAlignment="1">
      <alignment horizontal="left" wrapText="1"/>
    </xf>
    <xf numFmtId="0" fontId="66" fillId="0" borderId="86" xfId="0" applyFont="1" applyBorder="1" applyAlignment="1" applyProtection="1">
      <alignment horizontal="left"/>
      <protection locked="0"/>
    </xf>
    <xf numFmtId="0" fontId="66" fillId="0" borderId="87" xfId="0" applyFont="1" applyBorder="1" applyAlignment="1" applyProtection="1">
      <alignment horizontal="left"/>
      <protection locked="0"/>
    </xf>
    <xf numFmtId="0" fontId="66" fillId="0" borderId="88" xfId="0" applyFont="1" applyBorder="1" applyAlignment="1" applyProtection="1">
      <alignment horizontal="left"/>
      <protection locked="0"/>
    </xf>
    <xf numFmtId="0" fontId="66" fillId="18" borderId="86" xfId="0" applyFont="1" applyFill="1" applyBorder="1" applyAlignment="1">
      <alignment horizontal="left"/>
    </xf>
    <xf numFmtId="0" fontId="66" fillId="18" borderId="87" xfId="0" applyFont="1" applyFill="1" applyBorder="1" applyAlignment="1">
      <alignment horizontal="left"/>
    </xf>
    <xf numFmtId="0" fontId="66" fillId="18" borderId="88" xfId="0" applyFont="1" applyFill="1" applyBorder="1" applyAlignment="1">
      <alignment horizontal="left"/>
    </xf>
    <xf numFmtId="0" fontId="71" fillId="0" borderId="13" xfId="0" applyFont="1" applyBorder="1" applyAlignment="1">
      <alignment horizontal="center"/>
    </xf>
    <xf numFmtId="0" fontId="81" fillId="0" borderId="0" xfId="0" applyFont="1" applyAlignment="1">
      <alignment horizontal="center" wrapText="1"/>
    </xf>
  </cellXfs>
  <cellStyles count="7">
    <cellStyle name="20% - Accent1" xfId="6" builtinId="30"/>
    <cellStyle name="Comma" xfId="1" builtinId="3"/>
    <cellStyle name="Comma 2" xfId="2" xr:uid="{00000000-0005-0000-0000-000002000000}"/>
    <cellStyle name="Currency" xfId="5" builtinId="4"/>
    <cellStyle name="Normal" xfId="0" builtinId="0"/>
    <cellStyle name="Normal 2" xfId="3" xr:uid="{00000000-0005-0000-0000-000005000000}"/>
    <cellStyle name="Percent 2" xfId="4"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541020</xdr:colOff>
          <xdr:row>35</xdr:row>
          <xdr:rowOff>22860</xdr:rowOff>
        </xdr:from>
        <xdr:to>
          <xdr:col>0</xdr:col>
          <xdr:colOff>716280</xdr:colOff>
          <xdr:row>35</xdr:row>
          <xdr:rowOff>152400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0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59</xdr:row>
          <xdr:rowOff>0</xdr:rowOff>
        </xdr:from>
        <xdr:to>
          <xdr:col>5</xdr:col>
          <xdr:colOff>640080</xdr:colOff>
          <xdr:row>60</xdr:row>
          <xdr:rowOff>76200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0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59</xdr:row>
          <xdr:rowOff>0</xdr:rowOff>
        </xdr:from>
        <xdr:to>
          <xdr:col>6</xdr:col>
          <xdr:colOff>640080</xdr:colOff>
          <xdr:row>60</xdr:row>
          <xdr:rowOff>30480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0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59</xdr:row>
          <xdr:rowOff>0</xdr:rowOff>
        </xdr:from>
        <xdr:to>
          <xdr:col>6</xdr:col>
          <xdr:colOff>640080</xdr:colOff>
          <xdr:row>60</xdr:row>
          <xdr:rowOff>30480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0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59</xdr:row>
          <xdr:rowOff>0</xdr:rowOff>
        </xdr:from>
        <xdr:to>
          <xdr:col>7</xdr:col>
          <xdr:colOff>525780</xdr:colOff>
          <xdr:row>60</xdr:row>
          <xdr:rowOff>30480</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0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59</xdr:row>
          <xdr:rowOff>0</xdr:rowOff>
        </xdr:from>
        <xdr:to>
          <xdr:col>6</xdr:col>
          <xdr:colOff>640080</xdr:colOff>
          <xdr:row>60</xdr:row>
          <xdr:rowOff>30480</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0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541020</xdr:colOff>
          <xdr:row>37</xdr:row>
          <xdr:rowOff>22860</xdr:rowOff>
        </xdr:from>
        <xdr:to>
          <xdr:col>0</xdr:col>
          <xdr:colOff>716280</xdr:colOff>
          <xdr:row>37</xdr:row>
          <xdr:rowOff>152400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0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541020</xdr:colOff>
          <xdr:row>39</xdr:row>
          <xdr:rowOff>22860</xdr:rowOff>
        </xdr:from>
        <xdr:to>
          <xdr:col>0</xdr:col>
          <xdr:colOff>716280</xdr:colOff>
          <xdr:row>39</xdr:row>
          <xdr:rowOff>152400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0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541020</xdr:colOff>
          <xdr:row>41</xdr:row>
          <xdr:rowOff>22860</xdr:rowOff>
        </xdr:from>
        <xdr:to>
          <xdr:col>0</xdr:col>
          <xdr:colOff>716280</xdr:colOff>
          <xdr:row>41</xdr:row>
          <xdr:rowOff>152400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0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27</xdr:row>
          <xdr:rowOff>0</xdr:rowOff>
        </xdr:from>
        <xdr:to>
          <xdr:col>9</xdr:col>
          <xdr:colOff>30480</xdr:colOff>
          <xdr:row>28</xdr:row>
          <xdr:rowOff>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0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28</xdr:row>
          <xdr:rowOff>0</xdr:rowOff>
        </xdr:from>
        <xdr:to>
          <xdr:col>9</xdr:col>
          <xdr:colOff>30480</xdr:colOff>
          <xdr:row>29</xdr:row>
          <xdr:rowOff>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0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29</xdr:row>
          <xdr:rowOff>0</xdr:rowOff>
        </xdr:from>
        <xdr:to>
          <xdr:col>9</xdr:col>
          <xdr:colOff>30480</xdr:colOff>
          <xdr:row>30</xdr:row>
          <xdr:rowOff>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0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30</xdr:row>
          <xdr:rowOff>0</xdr:rowOff>
        </xdr:from>
        <xdr:to>
          <xdr:col>9</xdr:col>
          <xdr:colOff>30480</xdr:colOff>
          <xdr:row>31</xdr:row>
          <xdr:rowOff>0</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0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27</xdr:row>
          <xdr:rowOff>0</xdr:rowOff>
        </xdr:from>
        <xdr:to>
          <xdr:col>10</xdr:col>
          <xdr:colOff>30480</xdr:colOff>
          <xdr:row>28</xdr:row>
          <xdr:rowOff>0</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0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28</xdr:row>
          <xdr:rowOff>0</xdr:rowOff>
        </xdr:from>
        <xdr:to>
          <xdr:col>10</xdr:col>
          <xdr:colOff>30480</xdr:colOff>
          <xdr:row>29</xdr:row>
          <xdr:rowOff>0</xdr:rowOff>
        </xdr:to>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000-00004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27</xdr:row>
          <xdr:rowOff>0</xdr:rowOff>
        </xdr:from>
        <xdr:to>
          <xdr:col>10</xdr:col>
          <xdr:colOff>525780</xdr:colOff>
          <xdr:row>28</xdr:row>
          <xdr:rowOff>0</xdr:rowOff>
        </xdr:to>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000-00004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29</xdr:row>
          <xdr:rowOff>0</xdr:rowOff>
        </xdr:from>
        <xdr:to>
          <xdr:col>10</xdr:col>
          <xdr:colOff>30480</xdr:colOff>
          <xdr:row>30</xdr:row>
          <xdr:rowOff>0</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0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30</xdr:row>
          <xdr:rowOff>0</xdr:rowOff>
        </xdr:from>
        <xdr:to>
          <xdr:col>10</xdr:col>
          <xdr:colOff>30480</xdr:colOff>
          <xdr:row>31</xdr:row>
          <xdr:rowOff>0</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0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28</xdr:row>
          <xdr:rowOff>0</xdr:rowOff>
        </xdr:from>
        <xdr:to>
          <xdr:col>10</xdr:col>
          <xdr:colOff>525780</xdr:colOff>
          <xdr:row>29</xdr:row>
          <xdr:rowOff>0</xdr:rowOff>
        </xdr:to>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000-00004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xdr:row>
          <xdr:rowOff>0</xdr:rowOff>
        </xdr:from>
        <xdr:to>
          <xdr:col>10</xdr:col>
          <xdr:colOff>525780</xdr:colOff>
          <xdr:row>30</xdr:row>
          <xdr:rowOff>0</xdr:rowOff>
        </xdr:to>
        <xdr:sp macro="" textlink="">
          <xdr:nvSpPr>
            <xdr:cNvPr id="34886" name="Check Box 70" hidden="1">
              <a:extLst>
                <a:ext uri="{63B3BB69-23CF-44E3-9099-C40C66FF867C}">
                  <a14:compatExt spid="_x0000_s34886"/>
                </a:ext>
                <a:ext uri="{FF2B5EF4-FFF2-40B4-BE49-F238E27FC236}">
                  <a16:creationId xmlns:a16="http://schemas.microsoft.com/office/drawing/2014/main" id="{00000000-0008-0000-0000-00004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30</xdr:row>
          <xdr:rowOff>0</xdr:rowOff>
        </xdr:from>
        <xdr:to>
          <xdr:col>10</xdr:col>
          <xdr:colOff>525780</xdr:colOff>
          <xdr:row>31</xdr:row>
          <xdr:rowOff>0</xdr:rowOff>
        </xdr:to>
        <xdr:sp macro="" textlink="">
          <xdr:nvSpPr>
            <xdr:cNvPr id="34887" name="Check Box 71" hidden="1">
              <a:extLst>
                <a:ext uri="{63B3BB69-23CF-44E3-9099-C40C66FF867C}">
                  <a14:compatExt spid="_x0000_s34887"/>
                </a:ext>
                <a:ext uri="{FF2B5EF4-FFF2-40B4-BE49-F238E27FC236}">
                  <a16:creationId xmlns:a16="http://schemas.microsoft.com/office/drawing/2014/main" id="{00000000-0008-0000-0000-00004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409575</xdr:colOff>
      <xdr:row>43</xdr:row>
      <xdr:rowOff>152400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105650" y="751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342900</xdr:colOff>
          <xdr:row>26</xdr:row>
          <xdr:rowOff>0</xdr:rowOff>
        </xdr:from>
        <xdr:to>
          <xdr:col>0</xdr:col>
          <xdr:colOff>640080</xdr:colOff>
          <xdr:row>27</xdr:row>
          <xdr:rowOff>0</xdr:rowOff>
        </xdr:to>
        <xdr:sp macro="" textlink="">
          <xdr:nvSpPr>
            <xdr:cNvPr id="34888" name="Check Box 72" hidden="1">
              <a:extLst>
                <a:ext uri="{63B3BB69-23CF-44E3-9099-C40C66FF867C}">
                  <a14:compatExt spid="_x0000_s34888"/>
                </a:ext>
                <a:ext uri="{FF2B5EF4-FFF2-40B4-BE49-F238E27FC236}">
                  <a16:creationId xmlns:a16="http://schemas.microsoft.com/office/drawing/2014/main" id="{00000000-0008-0000-0000-00004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28</xdr:row>
          <xdr:rowOff>0</xdr:rowOff>
        </xdr:from>
        <xdr:to>
          <xdr:col>0</xdr:col>
          <xdr:colOff>640080</xdr:colOff>
          <xdr:row>29</xdr:row>
          <xdr:rowOff>0</xdr:rowOff>
        </xdr:to>
        <xdr:sp macro="" textlink="">
          <xdr:nvSpPr>
            <xdr:cNvPr id="34889" name="Check Box 73" hidden="1">
              <a:extLst>
                <a:ext uri="{63B3BB69-23CF-44E3-9099-C40C66FF867C}">
                  <a14:compatExt spid="_x0000_s34889"/>
                </a:ext>
                <a:ext uri="{FF2B5EF4-FFF2-40B4-BE49-F238E27FC236}">
                  <a16:creationId xmlns:a16="http://schemas.microsoft.com/office/drawing/2014/main" id="{00000000-0008-0000-0000-00004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251460</xdr:colOff>
      <xdr:row>23</xdr:row>
      <xdr:rowOff>83820</xdr:rowOff>
    </xdr:from>
    <xdr:to>
      <xdr:col>7</xdr:col>
      <xdr:colOff>548640</xdr:colOff>
      <xdr:row>23</xdr:row>
      <xdr:rowOff>83820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bwMode="auto">
        <a:xfrm>
          <a:off x="6149340" y="3939540"/>
          <a:ext cx="297180" cy="0"/>
        </a:xfrm>
        <a:prstGeom prst="straightConnector1">
          <a:avLst/>
        </a:prstGeom>
        <a:solidFill>
          <a:srgbClr val="090000"/>
        </a:solidFill>
        <a:ln w="9525" cap="flat" cmpd="sng" algn="ctr">
          <a:solidFill>
            <a:srgbClr val="4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236220</xdr:colOff>
      <xdr:row>26</xdr:row>
      <xdr:rowOff>91440</xdr:rowOff>
    </xdr:from>
    <xdr:to>
      <xdr:col>7</xdr:col>
      <xdr:colOff>533400</xdr:colOff>
      <xdr:row>26</xdr:row>
      <xdr:rowOff>91440</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bwMode="auto">
        <a:xfrm>
          <a:off x="6134100" y="4655820"/>
          <a:ext cx="297180" cy="0"/>
        </a:xfrm>
        <a:prstGeom prst="straightConnector1">
          <a:avLst/>
        </a:prstGeom>
        <a:solidFill>
          <a:srgbClr val="090000"/>
        </a:solidFill>
        <a:ln w="9525" cap="flat" cmpd="sng" algn="ctr">
          <a:solidFill>
            <a:srgbClr val="4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228600</xdr:colOff>
      <xdr:row>28</xdr:row>
      <xdr:rowOff>83820</xdr:rowOff>
    </xdr:from>
    <xdr:to>
      <xdr:col>7</xdr:col>
      <xdr:colOff>525780</xdr:colOff>
      <xdr:row>28</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bwMode="auto">
        <a:xfrm>
          <a:off x="6126480" y="5013960"/>
          <a:ext cx="297180" cy="0"/>
        </a:xfrm>
        <a:prstGeom prst="straightConnector1">
          <a:avLst/>
        </a:prstGeom>
        <a:solidFill>
          <a:srgbClr val="090000"/>
        </a:solidFill>
        <a:ln w="9525" cap="flat" cmpd="sng" algn="ctr">
          <a:solidFill>
            <a:srgbClr val="4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251460</xdr:colOff>
      <xdr:row>38</xdr:row>
      <xdr:rowOff>91440</xdr:rowOff>
    </xdr:from>
    <xdr:to>
      <xdr:col>7</xdr:col>
      <xdr:colOff>548640</xdr:colOff>
      <xdr:row>38</xdr:row>
      <xdr:rowOff>91440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bwMode="auto">
        <a:xfrm>
          <a:off x="6149340" y="6812280"/>
          <a:ext cx="297180" cy="0"/>
        </a:xfrm>
        <a:prstGeom prst="straightConnector1">
          <a:avLst/>
        </a:prstGeom>
        <a:solidFill>
          <a:srgbClr val="090000"/>
        </a:solidFill>
        <a:ln w="9525" cap="flat" cmpd="sng" algn="ctr">
          <a:solidFill>
            <a:srgbClr val="4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
  <sheetViews>
    <sheetView showGridLines="0" tabSelected="1" zoomScaleNormal="100" zoomScaleSheetLayoutView="80" workbookViewId="0">
      <selection activeCell="A20" sqref="A20:L21"/>
    </sheetView>
  </sheetViews>
  <sheetFormatPr defaultRowHeight="13.2" x14ac:dyDescent="0.25"/>
  <cols>
    <col min="1" max="1" width="17.6640625" customWidth="1"/>
    <col min="2" max="2" width="15.33203125" customWidth="1"/>
    <col min="3" max="3" width="4.6640625" customWidth="1"/>
    <col min="4" max="4" width="15.88671875" customWidth="1"/>
    <col min="5" max="5" width="2.44140625" customWidth="1"/>
    <col min="6" max="6" width="12" customWidth="1"/>
    <col min="7" max="7" width="15.6640625" customWidth="1"/>
    <col min="11" max="11" width="12" bestFit="1" customWidth="1"/>
  </cols>
  <sheetData>
    <row r="1" spans="1:12" x14ac:dyDescent="0.25">
      <c r="A1" s="499" t="s">
        <v>239</v>
      </c>
      <c r="B1" s="500"/>
      <c r="C1" s="206"/>
      <c r="D1" s="206"/>
      <c r="E1" s="206"/>
      <c r="F1" s="206"/>
      <c r="G1" s="206"/>
      <c r="H1" s="206"/>
      <c r="I1" s="206"/>
      <c r="J1" s="516" t="s">
        <v>238</v>
      </c>
      <c r="K1" s="516"/>
      <c r="L1" s="517"/>
    </row>
    <row r="2" spans="1:12" ht="30" customHeight="1" x14ac:dyDescent="0.6">
      <c r="A2" s="236"/>
      <c r="F2" s="162" t="s">
        <v>122</v>
      </c>
      <c r="G2" s="163"/>
      <c r="J2" s="63" t="s">
        <v>277</v>
      </c>
      <c r="L2" s="113"/>
    </row>
    <row r="3" spans="1:12" ht="15" x14ac:dyDescent="0.25">
      <c r="A3" s="236"/>
      <c r="E3" s="147"/>
      <c r="J3" s="63" t="s">
        <v>222</v>
      </c>
      <c r="L3" s="113"/>
    </row>
    <row r="4" spans="1:12" ht="17.399999999999999" x14ac:dyDescent="0.3">
      <c r="A4" s="509" t="s">
        <v>80</v>
      </c>
      <c r="B4" s="510"/>
      <c r="C4" s="510"/>
      <c r="D4" s="510"/>
      <c r="E4" s="510"/>
      <c r="F4" s="510"/>
      <c r="G4" s="510"/>
      <c r="H4" s="510"/>
      <c r="I4" s="510"/>
      <c r="J4" s="510"/>
      <c r="K4" s="510"/>
      <c r="L4" s="511"/>
    </row>
    <row r="5" spans="1:12" ht="13.8" x14ac:dyDescent="0.25">
      <c r="A5" s="512" t="s">
        <v>65</v>
      </c>
      <c r="B5" s="513"/>
      <c r="C5" s="513"/>
      <c r="D5" s="513"/>
      <c r="E5" s="513"/>
      <c r="F5" s="513"/>
      <c r="G5" s="513"/>
      <c r="H5" s="513"/>
      <c r="I5" s="513"/>
      <c r="J5" s="513"/>
      <c r="K5" s="513"/>
      <c r="L5" s="514"/>
    </row>
    <row r="6" spans="1:12" ht="13.8" x14ac:dyDescent="0.25">
      <c r="A6" s="236"/>
      <c r="L6" s="113"/>
    </row>
    <row r="7" spans="1:12" ht="17.399999999999999" x14ac:dyDescent="0.3">
      <c r="A7" s="237"/>
      <c r="D7" s="515" t="s">
        <v>124</v>
      </c>
      <c r="E7" s="515"/>
      <c r="F7" s="515"/>
      <c r="G7" s="515"/>
      <c r="H7" s="515"/>
      <c r="I7" s="515"/>
      <c r="J7" s="515"/>
      <c r="L7" s="113"/>
    </row>
    <row r="8" spans="1:12" ht="14.4" thickBot="1" x14ac:dyDescent="0.3">
      <c r="A8" s="237"/>
      <c r="D8" s="515" t="s">
        <v>0</v>
      </c>
      <c r="E8" s="515"/>
      <c r="F8" s="515"/>
      <c r="G8" s="515"/>
      <c r="H8" s="515"/>
      <c r="I8" s="515"/>
      <c r="J8" s="515"/>
      <c r="L8" s="113"/>
    </row>
    <row r="9" spans="1:12" ht="14.4" thickBot="1" x14ac:dyDescent="0.3">
      <c r="A9" s="237"/>
      <c r="D9" s="139" t="s">
        <v>125</v>
      </c>
      <c r="E9" s="374"/>
      <c r="F9" s="375"/>
      <c r="G9" s="375"/>
      <c r="H9" s="375"/>
      <c r="I9" s="376"/>
      <c r="J9" s="336"/>
      <c r="L9" s="113"/>
    </row>
    <row r="10" spans="1:12" ht="13.8" x14ac:dyDescent="0.25">
      <c r="A10" s="237"/>
      <c r="D10" s="521" t="s">
        <v>154</v>
      </c>
      <c r="E10" s="521"/>
      <c r="F10" s="521"/>
      <c r="G10" s="521"/>
      <c r="H10" s="521"/>
      <c r="I10" s="521"/>
      <c r="J10" s="521"/>
      <c r="L10" s="113"/>
    </row>
    <row r="11" spans="1:12" ht="9" customHeight="1" x14ac:dyDescent="0.25">
      <c r="A11" s="125"/>
      <c r="L11" s="113"/>
    </row>
    <row r="12" spans="1:12" ht="13.8" x14ac:dyDescent="0.25">
      <c r="A12" s="518" t="s">
        <v>66</v>
      </c>
      <c r="B12" s="519"/>
      <c r="C12" s="519"/>
      <c r="D12" s="519"/>
      <c r="E12" s="519"/>
      <c r="F12" s="519"/>
      <c r="G12" s="519"/>
      <c r="H12" s="519"/>
      <c r="I12" s="519"/>
      <c r="J12" s="519"/>
      <c r="K12" s="519"/>
      <c r="L12" s="520"/>
    </row>
    <row r="13" spans="1:12" ht="13.8" x14ac:dyDescent="0.25">
      <c r="A13" s="126" t="s">
        <v>1</v>
      </c>
      <c r="B13" s="377"/>
      <c r="C13" s="378"/>
      <c r="D13" s="378"/>
      <c r="E13" s="378"/>
      <c r="F13" s="378"/>
      <c r="G13" s="378"/>
      <c r="H13" s="378"/>
      <c r="I13" s="378"/>
      <c r="J13" s="378"/>
      <c r="K13" s="378"/>
      <c r="L13" s="379"/>
    </row>
    <row r="14" spans="1:12" ht="13.8" x14ac:dyDescent="0.25">
      <c r="A14" s="125" t="s">
        <v>2</v>
      </c>
      <c r="B14" s="504"/>
      <c r="C14" s="504"/>
      <c r="D14" s="504"/>
      <c r="E14" s="504"/>
      <c r="F14" s="504"/>
      <c r="G14" s="504"/>
      <c r="H14" s="504"/>
      <c r="I14" s="504"/>
      <c r="J14" s="504"/>
      <c r="K14" s="504"/>
      <c r="L14" s="505"/>
    </row>
    <row r="15" spans="1:12" ht="13.8" x14ac:dyDescent="0.25">
      <c r="A15" s="124" t="s">
        <v>104</v>
      </c>
      <c r="B15" s="127"/>
      <c r="C15" s="127"/>
      <c r="D15" s="152"/>
      <c r="E15" s="506"/>
      <c r="F15" s="504"/>
      <c r="G15" s="504"/>
      <c r="H15" s="504"/>
      <c r="I15" s="504"/>
      <c r="J15" s="504"/>
      <c r="K15" s="504"/>
      <c r="L15" s="505"/>
    </row>
    <row r="16" spans="1:12" ht="13.8" x14ac:dyDescent="0.25">
      <c r="A16" s="126" t="s">
        <v>3</v>
      </c>
      <c r="B16" s="507"/>
      <c r="C16" s="506"/>
      <c r="D16" s="506"/>
      <c r="E16" s="506"/>
      <c r="F16" s="506"/>
      <c r="G16" s="506"/>
      <c r="H16" s="506"/>
      <c r="I16" s="506"/>
      <c r="J16" s="506"/>
      <c r="K16" s="506"/>
      <c r="L16" s="508"/>
    </row>
    <row r="17" spans="1:12" ht="13.8" x14ac:dyDescent="0.25">
      <c r="A17" s="125" t="s">
        <v>69</v>
      </c>
      <c r="B17" s="506"/>
      <c r="C17" s="504"/>
      <c r="D17" s="504"/>
      <c r="E17" s="504"/>
      <c r="F17" s="504"/>
      <c r="G17" s="504"/>
      <c r="H17" s="504"/>
      <c r="I17" s="221" t="s">
        <v>70</v>
      </c>
      <c r="J17" s="506"/>
      <c r="K17" s="506"/>
      <c r="L17" s="508"/>
    </row>
    <row r="18" spans="1:12" ht="13.8" x14ac:dyDescent="0.25">
      <c r="A18" s="128" t="s">
        <v>64</v>
      </c>
      <c r="B18" s="506"/>
      <c r="C18" s="506"/>
      <c r="D18" s="506"/>
      <c r="E18" s="506"/>
      <c r="F18" s="506"/>
      <c r="G18" s="506"/>
      <c r="H18" s="506"/>
      <c r="I18" s="506"/>
      <c r="J18" s="506"/>
      <c r="K18" s="506"/>
      <c r="L18" s="508"/>
    </row>
    <row r="19" spans="1:12" ht="6.75" customHeight="1" x14ac:dyDescent="0.25">
      <c r="A19" s="238"/>
      <c r="B19" s="114"/>
      <c r="C19" s="114"/>
      <c r="D19" s="115"/>
      <c r="E19" s="114"/>
      <c r="F19" s="114"/>
      <c r="G19" s="114"/>
      <c r="H19" s="115"/>
      <c r="I19" s="115"/>
      <c r="J19" s="114"/>
      <c r="K19" s="114"/>
      <c r="L19" s="239"/>
    </row>
    <row r="20" spans="1:12" x14ac:dyDescent="0.25">
      <c r="A20" s="501" t="s">
        <v>127</v>
      </c>
      <c r="B20" s="502"/>
      <c r="C20" s="502"/>
      <c r="D20" s="502"/>
      <c r="E20" s="502"/>
      <c r="F20" s="502"/>
      <c r="G20" s="502"/>
      <c r="H20" s="502"/>
      <c r="I20" s="502"/>
      <c r="J20" s="502"/>
      <c r="K20" s="502"/>
      <c r="L20" s="503"/>
    </row>
    <row r="21" spans="1:12" ht="17.25" customHeight="1" x14ac:dyDescent="0.25">
      <c r="A21" s="501"/>
      <c r="B21" s="502"/>
      <c r="C21" s="502"/>
      <c r="D21" s="502"/>
      <c r="E21" s="502"/>
      <c r="F21" s="502"/>
      <c r="G21" s="502"/>
      <c r="H21" s="502"/>
      <c r="I21" s="502"/>
      <c r="J21" s="502"/>
      <c r="K21" s="502"/>
      <c r="L21" s="503"/>
    </row>
    <row r="22" spans="1:12" ht="17.25" customHeight="1" x14ac:dyDescent="0.25">
      <c r="A22" s="432" t="s">
        <v>264</v>
      </c>
      <c r="B22" s="151"/>
      <c r="C22" s="151"/>
      <c r="D22" s="151"/>
      <c r="E22" s="151"/>
      <c r="F22" s="151"/>
      <c r="G22" s="151"/>
      <c r="H22" s="151"/>
      <c r="I22" s="151"/>
      <c r="J22" s="151"/>
      <c r="K22" s="426"/>
      <c r="L22" s="427"/>
    </row>
    <row r="23" spans="1:12" ht="8.25" customHeight="1" x14ac:dyDescent="0.25">
      <c r="A23" s="240"/>
      <c r="B23" s="151"/>
      <c r="C23" s="151"/>
      <c r="D23" s="151"/>
      <c r="E23" s="151"/>
      <c r="F23" s="151"/>
      <c r="G23" s="151"/>
      <c r="H23" s="151"/>
      <c r="I23" s="151"/>
      <c r="J23" s="151"/>
      <c r="K23" s="151"/>
      <c r="L23" s="241"/>
    </row>
    <row r="24" spans="1:12" ht="13.8" x14ac:dyDescent="0.25">
      <c r="A24" s="242" t="s">
        <v>265</v>
      </c>
      <c r="B24" s="6"/>
      <c r="C24" s="6"/>
      <c r="L24" s="113"/>
    </row>
    <row r="25" spans="1:12" ht="15" customHeight="1" x14ac:dyDescent="0.25">
      <c r="A25" s="237"/>
      <c r="B25" s="187"/>
      <c r="C25" s="188"/>
      <c r="D25" s="190"/>
      <c r="E25" s="189"/>
      <c r="F25" s="190"/>
      <c r="G25" s="115"/>
      <c r="L25" s="113"/>
    </row>
    <row r="26" spans="1:12" ht="13.8" x14ac:dyDescent="0.25">
      <c r="A26" s="243"/>
      <c r="B26" s="343"/>
      <c r="C26" s="344"/>
      <c r="D26" s="217"/>
      <c r="F26" s="217"/>
      <c r="G26" s="115"/>
      <c r="L26" s="113"/>
    </row>
    <row r="27" spans="1:12" ht="15" customHeight="1" x14ac:dyDescent="0.25">
      <c r="A27" s="338"/>
      <c r="B27" s="200" t="s">
        <v>244</v>
      </c>
      <c r="C27" s="345"/>
      <c r="D27" s="446"/>
      <c r="E27" s="197"/>
      <c r="F27" s="347"/>
      <c r="G27" s="115"/>
      <c r="I27" s="218" t="s">
        <v>83</v>
      </c>
      <c r="J27" s="218" t="s">
        <v>84</v>
      </c>
      <c r="K27" s="218" t="s">
        <v>92</v>
      </c>
      <c r="L27" s="113"/>
    </row>
    <row r="28" spans="1:12" ht="15" customHeight="1" x14ac:dyDescent="0.25">
      <c r="A28" s="338"/>
      <c r="B28" s="200"/>
      <c r="C28" s="345"/>
      <c r="D28" s="348"/>
      <c r="E28" s="197"/>
      <c r="F28" s="473" t="s">
        <v>229</v>
      </c>
      <c r="G28" s="474"/>
      <c r="H28" s="475"/>
      <c r="I28" s="219"/>
      <c r="J28" s="219"/>
      <c r="K28" s="219"/>
      <c r="L28" s="113"/>
    </row>
    <row r="29" spans="1:12" ht="15" customHeight="1" x14ac:dyDescent="0.25">
      <c r="A29" s="422"/>
      <c r="B29" s="423" t="s">
        <v>245</v>
      </c>
      <c r="C29" s="346"/>
      <c r="D29" s="445"/>
      <c r="E29" s="189"/>
      <c r="F29" s="476" t="s">
        <v>228</v>
      </c>
      <c r="G29" s="477"/>
      <c r="H29" s="478"/>
      <c r="I29" s="220"/>
      <c r="J29" s="219"/>
      <c r="K29" s="219"/>
      <c r="L29" s="244"/>
    </row>
    <row r="30" spans="1:12" ht="15" customHeight="1" x14ac:dyDescent="0.25">
      <c r="A30" s="422"/>
      <c r="B30" s="423"/>
      <c r="C30" s="345"/>
      <c r="D30" s="348"/>
      <c r="E30" s="197"/>
      <c r="F30" s="473" t="s">
        <v>227</v>
      </c>
      <c r="G30" s="474"/>
      <c r="H30" s="475"/>
      <c r="I30" s="219"/>
      <c r="J30" s="219"/>
      <c r="K30" s="219"/>
      <c r="L30" s="244"/>
    </row>
    <row r="31" spans="1:12" ht="15" customHeight="1" x14ac:dyDescent="0.25">
      <c r="A31" s="338" t="s">
        <v>246</v>
      </c>
      <c r="B31" s="425"/>
      <c r="C31" s="425"/>
      <c r="D31" s="425"/>
      <c r="E31" s="197"/>
      <c r="F31" s="473" t="s">
        <v>226</v>
      </c>
      <c r="G31" s="474"/>
      <c r="H31" s="475"/>
      <c r="I31" s="219"/>
      <c r="J31" s="219"/>
      <c r="K31" s="219"/>
      <c r="L31" s="244"/>
    </row>
    <row r="32" spans="1:12" ht="13.8" x14ac:dyDescent="0.25">
      <c r="A32" s="338"/>
      <c r="B32" s="425"/>
      <c r="C32" s="425"/>
      <c r="D32" s="252">
        <f>'Form 23 Page 5'!K17</f>
        <v>0</v>
      </c>
      <c r="F32" s="479" t="s">
        <v>230</v>
      </c>
      <c r="G32" s="479"/>
      <c r="H32" s="479"/>
      <c r="I32" s="479"/>
      <c r="J32" s="479"/>
      <c r="K32" s="479"/>
      <c r="L32" s="244"/>
    </row>
    <row r="33" spans="1:12" ht="13.8" x14ac:dyDescent="0.25">
      <c r="A33" s="338"/>
      <c r="B33" s="117"/>
      <c r="C33" s="183"/>
      <c r="D33" s="181"/>
      <c r="F33" s="424"/>
      <c r="G33" s="424"/>
      <c r="H33" s="424"/>
      <c r="I33" s="424"/>
      <c r="J33" s="424"/>
      <c r="K33" s="424"/>
      <c r="L33" s="244"/>
    </row>
    <row r="34" spans="1:12" ht="13.8" x14ac:dyDescent="0.25">
      <c r="A34" s="245" t="s">
        <v>262</v>
      </c>
      <c r="G34" s="116"/>
      <c r="H34" s="157"/>
      <c r="I34" s="158"/>
      <c r="J34" s="148"/>
      <c r="K34" s="182"/>
      <c r="L34" s="244"/>
    </row>
    <row r="35" spans="1:12" ht="13.8" x14ac:dyDescent="0.25">
      <c r="A35" s="246" t="s">
        <v>152</v>
      </c>
      <c r="B35" s="116"/>
      <c r="F35" s="190" t="s">
        <v>128</v>
      </c>
      <c r="H35" s="181"/>
      <c r="I35" s="115"/>
      <c r="J35" s="157"/>
      <c r="K35" s="158"/>
      <c r="L35" s="290"/>
    </row>
    <row r="36" spans="1:12" ht="13.8" x14ac:dyDescent="0.25">
      <c r="A36" s="238"/>
      <c r="B36" s="335" t="s">
        <v>129</v>
      </c>
      <c r="C36" s="114"/>
      <c r="F36" s="447" t="s">
        <v>126</v>
      </c>
      <c r="G36" s="114"/>
      <c r="H36" s="181"/>
      <c r="I36" s="115"/>
      <c r="J36" s="157"/>
      <c r="K36" s="158"/>
      <c r="L36" s="290"/>
    </row>
    <row r="37" spans="1:12" ht="6" customHeight="1" x14ac:dyDescent="0.25">
      <c r="A37" s="238"/>
      <c r="B37" s="335"/>
      <c r="C37" s="114"/>
      <c r="F37" s="181"/>
      <c r="G37" s="114"/>
      <c r="H37" s="181"/>
      <c r="I37" s="115"/>
      <c r="J37" s="157"/>
      <c r="K37" s="158"/>
      <c r="L37" s="290"/>
    </row>
    <row r="38" spans="1:12" ht="13.8" x14ac:dyDescent="0.25">
      <c r="A38" s="238"/>
      <c r="B38" s="158" t="s">
        <v>173</v>
      </c>
      <c r="C38" s="148"/>
      <c r="F38" s="194"/>
      <c r="G38" s="195" t="s">
        <v>130</v>
      </c>
      <c r="H38" s="181"/>
      <c r="I38" s="115"/>
      <c r="J38" s="157"/>
      <c r="K38" s="158"/>
      <c r="L38" s="290"/>
    </row>
    <row r="39" spans="1:12" ht="6" customHeight="1" x14ac:dyDescent="0.25">
      <c r="A39" s="238"/>
      <c r="B39" s="158"/>
      <c r="C39" s="148"/>
      <c r="F39" s="182"/>
      <c r="G39" s="149"/>
      <c r="H39" s="181"/>
      <c r="I39" s="115"/>
      <c r="J39" s="157"/>
      <c r="K39" s="158"/>
      <c r="L39" s="290"/>
    </row>
    <row r="40" spans="1:12" ht="13.8" x14ac:dyDescent="0.25">
      <c r="A40" s="238"/>
      <c r="B40" s="492" t="s">
        <v>174</v>
      </c>
      <c r="C40" s="492"/>
      <c r="D40" s="492"/>
      <c r="F40" s="448">
        <v>0</v>
      </c>
      <c r="G40" s="181"/>
      <c r="H40" s="181"/>
      <c r="I40" s="115"/>
      <c r="J40" s="157"/>
      <c r="K40" s="158"/>
      <c r="L40" s="290"/>
    </row>
    <row r="41" spans="1:12" ht="6" customHeight="1" x14ac:dyDescent="0.25">
      <c r="A41" s="237"/>
      <c r="F41" s="115"/>
      <c r="H41" s="181"/>
      <c r="I41" s="115"/>
      <c r="J41" s="157"/>
      <c r="K41" s="158"/>
      <c r="L41" s="290"/>
    </row>
    <row r="42" spans="1:12" ht="13.8" x14ac:dyDescent="0.25">
      <c r="A42" s="238"/>
      <c r="B42" s="492" t="s">
        <v>177</v>
      </c>
      <c r="C42" s="492"/>
      <c r="D42" s="492"/>
      <c r="F42" s="2"/>
      <c r="G42" s="195" t="s">
        <v>130</v>
      </c>
      <c r="H42" s="181"/>
      <c r="I42" s="115"/>
      <c r="J42" s="157"/>
      <c r="K42" s="158"/>
      <c r="L42" s="290"/>
    </row>
    <row r="43" spans="1:12" ht="13.8" x14ac:dyDescent="0.25">
      <c r="A43" s="238"/>
      <c r="B43" s="335"/>
      <c r="C43" s="114"/>
      <c r="F43" s="117"/>
      <c r="G43" s="181"/>
      <c r="H43" s="181"/>
      <c r="I43" s="115"/>
      <c r="J43" s="157"/>
      <c r="K43" s="158"/>
      <c r="L43" s="290"/>
    </row>
    <row r="44" spans="1:12" ht="13.8" x14ac:dyDescent="0.25">
      <c r="A44" s="497" t="s">
        <v>247</v>
      </c>
      <c r="B44" s="498"/>
      <c r="C44" s="114"/>
      <c r="F44" s="487">
        <f>+'Form 23 Page 5'!K30</f>
        <v>0</v>
      </c>
      <c r="G44" s="488"/>
      <c r="I44" s="495">
        <f>+'Form 23 Page 5'!K38</f>
        <v>0</v>
      </c>
      <c r="J44" s="496"/>
      <c r="K44" s="158"/>
      <c r="L44" s="290"/>
    </row>
    <row r="45" spans="1:12" ht="13.8" x14ac:dyDescent="0.25">
      <c r="A45" s="497"/>
      <c r="B45" s="498"/>
      <c r="C45" s="183"/>
      <c r="F45" s="494" t="s">
        <v>175</v>
      </c>
      <c r="G45" s="494"/>
      <c r="I45" s="262" t="s">
        <v>176</v>
      </c>
      <c r="J45" s="158"/>
      <c r="K45" s="158"/>
      <c r="L45" s="291"/>
    </row>
    <row r="46" spans="1:12" ht="8.25" customHeight="1" x14ac:dyDescent="0.25">
      <c r="A46" s="338"/>
      <c r="B46" s="117"/>
      <c r="C46" s="183"/>
      <c r="F46" s="261"/>
      <c r="G46" s="261"/>
      <c r="I46" s="262"/>
      <c r="J46" s="158"/>
      <c r="K46" s="158"/>
      <c r="L46" s="291"/>
    </row>
    <row r="47" spans="1:12" ht="16.5" customHeight="1" x14ac:dyDescent="0.25">
      <c r="A47" s="338"/>
      <c r="B47" s="117"/>
      <c r="C47" s="183"/>
      <c r="F47" s="261"/>
      <c r="G47" s="261"/>
      <c r="I47" s="262"/>
      <c r="J47" s="158"/>
      <c r="K47" s="158"/>
      <c r="L47" s="291"/>
    </row>
    <row r="48" spans="1:12" ht="14.25" customHeight="1" x14ac:dyDescent="0.25">
      <c r="A48" s="247"/>
      <c r="B48" s="6"/>
      <c r="C48" s="6"/>
      <c r="D48" s="6"/>
      <c r="E48" s="6"/>
      <c r="F48" s="6"/>
      <c r="G48" s="6"/>
      <c r="H48" s="150"/>
      <c r="I48" s="150"/>
      <c r="J48" s="493"/>
      <c r="K48" s="493"/>
      <c r="L48" s="239"/>
    </row>
    <row r="49" spans="1:14" ht="8.25" customHeight="1" x14ac:dyDescent="0.25">
      <c r="A49" s="125"/>
      <c r="B49" s="6"/>
      <c r="C49" s="6"/>
      <c r="D49" s="6"/>
      <c r="E49" s="6"/>
      <c r="F49" s="6"/>
      <c r="G49" s="6"/>
      <c r="H49" s="150"/>
      <c r="I49" s="150"/>
      <c r="J49" s="493"/>
      <c r="K49" s="493"/>
      <c r="L49" s="239"/>
    </row>
    <row r="50" spans="1:14" ht="13.8" x14ac:dyDescent="0.25">
      <c r="A50" s="485" t="s">
        <v>263</v>
      </c>
      <c r="B50" s="486"/>
      <c r="C50" s="486"/>
      <c r="D50" s="486"/>
      <c r="E50" s="486"/>
      <c r="F50" s="486"/>
      <c r="G50" s="486"/>
      <c r="H50" s="486"/>
      <c r="I50" s="486"/>
      <c r="J50" s="486"/>
      <c r="K50" s="486"/>
      <c r="L50" s="239"/>
    </row>
    <row r="51" spans="1:14" ht="13.8" x14ac:dyDescent="0.25">
      <c r="A51" s="485"/>
      <c r="B51" s="486"/>
      <c r="C51" s="486"/>
      <c r="D51" s="486"/>
      <c r="E51" s="486"/>
      <c r="F51" s="486"/>
      <c r="G51" s="486"/>
      <c r="H51" s="486"/>
      <c r="I51" s="486"/>
      <c r="J51" s="486"/>
      <c r="K51" s="486"/>
      <c r="L51" s="239"/>
    </row>
    <row r="52" spans="1:14" ht="13.8" x14ac:dyDescent="0.25">
      <c r="A52" s="337" t="s">
        <v>71</v>
      </c>
      <c r="B52" s="140" t="s">
        <v>72</v>
      </c>
      <c r="C52" s="483" t="s">
        <v>73</v>
      </c>
      <c r="D52" s="484"/>
      <c r="E52" s="114"/>
      <c r="F52" s="115"/>
      <c r="G52" s="115"/>
      <c r="H52" s="115"/>
      <c r="I52" s="115"/>
      <c r="J52" s="489" t="s">
        <v>224</v>
      </c>
      <c r="K52" s="490"/>
      <c r="L52" s="491"/>
    </row>
    <row r="53" spans="1:14" ht="13.8" x14ac:dyDescent="0.25">
      <c r="A53" s="174"/>
      <c r="B53" s="174"/>
      <c r="C53" s="481"/>
      <c r="D53" s="482"/>
      <c r="E53" s="335" t="s">
        <v>117</v>
      </c>
      <c r="F53" s="6"/>
      <c r="G53" s="6"/>
      <c r="K53" s="404" t="e">
        <f>AVERAGE(A53:D53)</f>
        <v>#DIV/0!</v>
      </c>
      <c r="L53" s="342"/>
      <c r="N53" s="341"/>
    </row>
    <row r="54" spans="1:14" ht="13.8" x14ac:dyDescent="0.25">
      <c r="A54" s="174"/>
      <c r="B54" s="174"/>
      <c r="C54" s="481"/>
      <c r="D54" s="482"/>
      <c r="E54" s="335" t="s">
        <v>118</v>
      </c>
      <c r="F54" s="6"/>
      <c r="G54" s="6"/>
      <c r="K54" s="404" t="e">
        <f t="shared" ref="K54:K56" si="0">AVERAGE(A54:D54)</f>
        <v>#DIV/0!</v>
      </c>
      <c r="L54" s="342"/>
      <c r="N54" s="341"/>
    </row>
    <row r="55" spans="1:14" ht="13.8" x14ac:dyDescent="0.25">
      <c r="A55" s="174"/>
      <c r="B55" s="174"/>
      <c r="C55" s="481"/>
      <c r="D55" s="482"/>
      <c r="E55" s="335" t="s">
        <v>119</v>
      </c>
      <c r="F55" s="6"/>
      <c r="G55" s="6"/>
      <c r="K55" s="404" t="e">
        <f t="shared" si="0"/>
        <v>#DIV/0!</v>
      </c>
      <c r="L55" s="342"/>
      <c r="N55" s="341"/>
    </row>
    <row r="56" spans="1:14" ht="13.8" x14ac:dyDescent="0.25">
      <c r="A56" s="174"/>
      <c r="B56" s="174"/>
      <c r="C56" s="481"/>
      <c r="D56" s="482"/>
      <c r="E56" s="335" t="s">
        <v>223</v>
      </c>
      <c r="F56" s="6"/>
      <c r="G56" s="6"/>
      <c r="K56" s="404" t="e">
        <f t="shared" si="0"/>
        <v>#DIV/0!</v>
      </c>
      <c r="L56" s="342"/>
      <c r="N56" s="341"/>
    </row>
    <row r="57" spans="1:14" ht="13.8" x14ac:dyDescent="0.25">
      <c r="A57" s="175"/>
      <c r="B57" s="175"/>
      <c r="C57" s="480"/>
      <c r="D57" s="480"/>
      <c r="E57" s="335" t="s">
        <v>56</v>
      </c>
      <c r="F57" s="6"/>
      <c r="G57" s="6"/>
      <c r="K57" s="115"/>
      <c r="L57" s="239"/>
    </row>
    <row r="58" spans="1:14" ht="10.5" customHeight="1" x14ac:dyDescent="0.25">
      <c r="A58" s="175"/>
      <c r="B58" s="369"/>
      <c r="C58" s="369"/>
      <c r="D58" s="369"/>
      <c r="E58" s="370"/>
      <c r="F58" s="370"/>
      <c r="G58" s="370"/>
      <c r="H58" s="371"/>
      <c r="I58" s="371"/>
      <c r="J58" s="371"/>
      <c r="K58" s="372"/>
      <c r="L58" s="373"/>
    </row>
    <row r="59" spans="1:14" ht="10.5" customHeight="1" x14ac:dyDescent="0.25">
      <c r="A59" s="349"/>
      <c r="B59" s="159"/>
      <c r="C59" s="159"/>
      <c r="D59" s="159"/>
      <c r="E59" s="160"/>
      <c r="F59" s="160"/>
      <c r="G59" s="160"/>
      <c r="H59" s="161"/>
      <c r="I59" s="161"/>
      <c r="J59" s="161"/>
      <c r="K59" s="115"/>
      <c r="L59" s="114"/>
    </row>
  </sheetData>
  <sheetProtection password="DD57" sheet="1" objects="1" scenarios="1"/>
  <mergeCells count="35">
    <mergeCell ref="A1:B1"/>
    <mergeCell ref="A20:L21"/>
    <mergeCell ref="B14:L14"/>
    <mergeCell ref="E15:L15"/>
    <mergeCell ref="B16:L16"/>
    <mergeCell ref="B17:H17"/>
    <mergeCell ref="J17:L17"/>
    <mergeCell ref="B18:L18"/>
    <mergeCell ref="A4:L4"/>
    <mergeCell ref="A5:L5"/>
    <mergeCell ref="D7:J7"/>
    <mergeCell ref="J1:L1"/>
    <mergeCell ref="A12:L12"/>
    <mergeCell ref="D8:J8"/>
    <mergeCell ref="D10:J10"/>
    <mergeCell ref="A50:K51"/>
    <mergeCell ref="F44:G44"/>
    <mergeCell ref="J52:L52"/>
    <mergeCell ref="B40:D40"/>
    <mergeCell ref="B42:D42"/>
    <mergeCell ref="J48:K49"/>
    <mergeCell ref="F45:G45"/>
    <mergeCell ref="I44:J44"/>
    <mergeCell ref="A44:B45"/>
    <mergeCell ref="C57:D57"/>
    <mergeCell ref="C53:D53"/>
    <mergeCell ref="C52:D52"/>
    <mergeCell ref="C56:D56"/>
    <mergeCell ref="C54:D54"/>
    <mergeCell ref="C55:D55"/>
    <mergeCell ref="F28:H28"/>
    <mergeCell ref="F29:H29"/>
    <mergeCell ref="F30:H30"/>
    <mergeCell ref="F31:H31"/>
    <mergeCell ref="F32:K32"/>
  </mergeCells>
  <dataValidations count="1">
    <dataValidation type="whole" allowBlank="1" showInputMessage="1" showErrorMessage="1" errorTitle="Serving Days" error="Do not use Zero for number of Serving Days - Leave Blank" sqref="A53:C56" xr:uid="{00000000-0002-0000-0000-000000000000}">
      <formula1>1</formula1>
      <formula2>180</formula2>
    </dataValidation>
  </dataValidations>
  <pageMargins left="0.25" right="0.25" top="0.75" bottom="0.75" header="0.3" footer="0.3"/>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28" r:id="rId4" name="Check Box 12">
              <controlPr defaultSize="0" autoFill="0" autoLine="0" autoPict="0">
                <anchor moveWithCells="1">
                  <from>
                    <xdr:col>0</xdr:col>
                    <xdr:colOff>541020</xdr:colOff>
                    <xdr:row>35</xdr:row>
                    <xdr:rowOff>22860</xdr:rowOff>
                  </from>
                  <to>
                    <xdr:col>0</xdr:col>
                    <xdr:colOff>716280</xdr:colOff>
                    <xdr:row>35</xdr:row>
                    <xdr:rowOff>152400</xdr:rowOff>
                  </to>
                </anchor>
              </controlPr>
            </control>
          </mc:Choice>
        </mc:AlternateContent>
        <mc:AlternateContent xmlns:mc="http://schemas.openxmlformats.org/markup-compatibility/2006">
          <mc:Choice Requires="x14">
            <control shapeId="34834" r:id="rId5" name="Check Box 18">
              <controlPr locked="0" defaultSize="0" autoFill="0" autoLine="0" autoPict="0">
                <anchor moveWithCells="1">
                  <from>
                    <xdr:col>5</xdr:col>
                    <xdr:colOff>342900</xdr:colOff>
                    <xdr:row>59</xdr:row>
                    <xdr:rowOff>0</xdr:rowOff>
                  </from>
                  <to>
                    <xdr:col>5</xdr:col>
                    <xdr:colOff>640080</xdr:colOff>
                    <xdr:row>60</xdr:row>
                    <xdr:rowOff>76200</xdr:rowOff>
                  </to>
                </anchor>
              </controlPr>
            </control>
          </mc:Choice>
        </mc:AlternateContent>
        <mc:AlternateContent xmlns:mc="http://schemas.openxmlformats.org/markup-compatibility/2006">
          <mc:Choice Requires="x14">
            <control shapeId="34852" r:id="rId6" name="Check Box 36">
              <controlPr defaultSize="0" autoFill="0" autoLine="0" autoPict="0">
                <anchor moveWithCells="1">
                  <from>
                    <xdr:col>6</xdr:col>
                    <xdr:colOff>342900</xdr:colOff>
                    <xdr:row>59</xdr:row>
                    <xdr:rowOff>0</xdr:rowOff>
                  </from>
                  <to>
                    <xdr:col>6</xdr:col>
                    <xdr:colOff>640080</xdr:colOff>
                    <xdr:row>60</xdr:row>
                    <xdr:rowOff>30480</xdr:rowOff>
                  </to>
                </anchor>
              </controlPr>
            </control>
          </mc:Choice>
        </mc:AlternateContent>
        <mc:AlternateContent xmlns:mc="http://schemas.openxmlformats.org/markup-compatibility/2006">
          <mc:Choice Requires="x14">
            <control shapeId="34853" r:id="rId7" name="Check Box 37">
              <controlPr defaultSize="0" autoFill="0" autoLine="0" autoPict="0">
                <anchor moveWithCells="1">
                  <from>
                    <xdr:col>6</xdr:col>
                    <xdr:colOff>342900</xdr:colOff>
                    <xdr:row>59</xdr:row>
                    <xdr:rowOff>0</xdr:rowOff>
                  </from>
                  <to>
                    <xdr:col>6</xdr:col>
                    <xdr:colOff>640080</xdr:colOff>
                    <xdr:row>60</xdr:row>
                    <xdr:rowOff>30480</xdr:rowOff>
                  </to>
                </anchor>
              </controlPr>
            </control>
          </mc:Choice>
        </mc:AlternateContent>
        <mc:AlternateContent xmlns:mc="http://schemas.openxmlformats.org/markup-compatibility/2006">
          <mc:Choice Requires="x14">
            <control shapeId="34854" r:id="rId8" name="Check Box 38">
              <controlPr defaultSize="0" autoFill="0" autoLine="0" autoPict="0">
                <anchor moveWithCells="1">
                  <from>
                    <xdr:col>7</xdr:col>
                    <xdr:colOff>228600</xdr:colOff>
                    <xdr:row>59</xdr:row>
                    <xdr:rowOff>0</xdr:rowOff>
                  </from>
                  <to>
                    <xdr:col>7</xdr:col>
                    <xdr:colOff>525780</xdr:colOff>
                    <xdr:row>60</xdr:row>
                    <xdr:rowOff>30480</xdr:rowOff>
                  </to>
                </anchor>
              </controlPr>
            </control>
          </mc:Choice>
        </mc:AlternateContent>
        <mc:AlternateContent xmlns:mc="http://schemas.openxmlformats.org/markup-compatibility/2006">
          <mc:Choice Requires="x14">
            <control shapeId="34856" r:id="rId9" name="Check Box 40">
              <controlPr defaultSize="0" autoFill="0" autoLine="0" autoPict="0">
                <anchor moveWithCells="1">
                  <from>
                    <xdr:col>6</xdr:col>
                    <xdr:colOff>342900</xdr:colOff>
                    <xdr:row>59</xdr:row>
                    <xdr:rowOff>0</xdr:rowOff>
                  </from>
                  <to>
                    <xdr:col>6</xdr:col>
                    <xdr:colOff>640080</xdr:colOff>
                    <xdr:row>60</xdr:row>
                    <xdr:rowOff>30480</xdr:rowOff>
                  </to>
                </anchor>
              </controlPr>
            </control>
          </mc:Choice>
        </mc:AlternateContent>
        <mc:AlternateContent xmlns:mc="http://schemas.openxmlformats.org/markup-compatibility/2006">
          <mc:Choice Requires="x14">
            <control shapeId="34861" r:id="rId10" name="Check Box 45">
              <controlPr defaultSize="0" autoFill="0" autoLine="0" autoPict="0">
                <anchor moveWithCells="1">
                  <from>
                    <xdr:col>0</xdr:col>
                    <xdr:colOff>541020</xdr:colOff>
                    <xdr:row>37</xdr:row>
                    <xdr:rowOff>22860</xdr:rowOff>
                  </from>
                  <to>
                    <xdr:col>0</xdr:col>
                    <xdr:colOff>716280</xdr:colOff>
                    <xdr:row>37</xdr:row>
                    <xdr:rowOff>152400</xdr:rowOff>
                  </to>
                </anchor>
              </controlPr>
            </control>
          </mc:Choice>
        </mc:AlternateContent>
        <mc:AlternateContent xmlns:mc="http://schemas.openxmlformats.org/markup-compatibility/2006">
          <mc:Choice Requires="x14">
            <control shapeId="34862" r:id="rId11" name="Check Box 46">
              <controlPr defaultSize="0" autoFill="0" autoLine="0" autoPict="0">
                <anchor moveWithCells="1">
                  <from>
                    <xdr:col>0</xdr:col>
                    <xdr:colOff>541020</xdr:colOff>
                    <xdr:row>39</xdr:row>
                    <xdr:rowOff>22860</xdr:rowOff>
                  </from>
                  <to>
                    <xdr:col>0</xdr:col>
                    <xdr:colOff>716280</xdr:colOff>
                    <xdr:row>39</xdr:row>
                    <xdr:rowOff>152400</xdr:rowOff>
                  </to>
                </anchor>
              </controlPr>
            </control>
          </mc:Choice>
        </mc:AlternateContent>
        <mc:AlternateContent xmlns:mc="http://schemas.openxmlformats.org/markup-compatibility/2006">
          <mc:Choice Requires="x14">
            <control shapeId="34863" r:id="rId12" name="Check Box 47">
              <controlPr defaultSize="0" autoFill="0" autoLine="0" autoPict="0">
                <anchor moveWithCells="1">
                  <from>
                    <xdr:col>0</xdr:col>
                    <xdr:colOff>541020</xdr:colOff>
                    <xdr:row>41</xdr:row>
                    <xdr:rowOff>22860</xdr:rowOff>
                  </from>
                  <to>
                    <xdr:col>0</xdr:col>
                    <xdr:colOff>716280</xdr:colOff>
                    <xdr:row>41</xdr:row>
                    <xdr:rowOff>152400</xdr:rowOff>
                  </to>
                </anchor>
              </controlPr>
            </control>
          </mc:Choice>
        </mc:AlternateContent>
        <mc:AlternateContent xmlns:mc="http://schemas.openxmlformats.org/markup-compatibility/2006">
          <mc:Choice Requires="x14">
            <control shapeId="34876" r:id="rId13" name="Check Box 60">
              <controlPr defaultSize="0" autoFill="0" autoLine="0" autoPict="0">
                <anchor moveWithCells="1">
                  <from>
                    <xdr:col>8</xdr:col>
                    <xdr:colOff>342900</xdr:colOff>
                    <xdr:row>27</xdr:row>
                    <xdr:rowOff>0</xdr:rowOff>
                  </from>
                  <to>
                    <xdr:col>9</xdr:col>
                    <xdr:colOff>30480</xdr:colOff>
                    <xdr:row>28</xdr:row>
                    <xdr:rowOff>0</xdr:rowOff>
                  </to>
                </anchor>
              </controlPr>
            </control>
          </mc:Choice>
        </mc:AlternateContent>
        <mc:AlternateContent xmlns:mc="http://schemas.openxmlformats.org/markup-compatibility/2006">
          <mc:Choice Requires="x14">
            <control shapeId="34877" r:id="rId14" name="Check Box 61">
              <controlPr defaultSize="0" autoFill="0" autoLine="0" autoPict="0">
                <anchor moveWithCells="1">
                  <from>
                    <xdr:col>8</xdr:col>
                    <xdr:colOff>342900</xdr:colOff>
                    <xdr:row>28</xdr:row>
                    <xdr:rowOff>0</xdr:rowOff>
                  </from>
                  <to>
                    <xdr:col>9</xdr:col>
                    <xdr:colOff>30480</xdr:colOff>
                    <xdr:row>29</xdr:row>
                    <xdr:rowOff>0</xdr:rowOff>
                  </to>
                </anchor>
              </controlPr>
            </control>
          </mc:Choice>
        </mc:AlternateContent>
        <mc:AlternateContent xmlns:mc="http://schemas.openxmlformats.org/markup-compatibility/2006">
          <mc:Choice Requires="x14">
            <control shapeId="34878" r:id="rId15" name="Check Box 62">
              <controlPr defaultSize="0" autoFill="0" autoLine="0" autoPict="0">
                <anchor moveWithCells="1">
                  <from>
                    <xdr:col>8</xdr:col>
                    <xdr:colOff>342900</xdr:colOff>
                    <xdr:row>29</xdr:row>
                    <xdr:rowOff>0</xdr:rowOff>
                  </from>
                  <to>
                    <xdr:col>9</xdr:col>
                    <xdr:colOff>30480</xdr:colOff>
                    <xdr:row>30</xdr:row>
                    <xdr:rowOff>0</xdr:rowOff>
                  </to>
                </anchor>
              </controlPr>
            </control>
          </mc:Choice>
        </mc:AlternateContent>
        <mc:AlternateContent xmlns:mc="http://schemas.openxmlformats.org/markup-compatibility/2006">
          <mc:Choice Requires="x14">
            <control shapeId="34879" r:id="rId16" name="Check Box 63">
              <controlPr defaultSize="0" autoFill="0" autoLine="0" autoPict="0">
                <anchor moveWithCells="1">
                  <from>
                    <xdr:col>8</xdr:col>
                    <xdr:colOff>342900</xdr:colOff>
                    <xdr:row>30</xdr:row>
                    <xdr:rowOff>0</xdr:rowOff>
                  </from>
                  <to>
                    <xdr:col>9</xdr:col>
                    <xdr:colOff>30480</xdr:colOff>
                    <xdr:row>31</xdr:row>
                    <xdr:rowOff>0</xdr:rowOff>
                  </to>
                </anchor>
              </controlPr>
            </control>
          </mc:Choice>
        </mc:AlternateContent>
        <mc:AlternateContent xmlns:mc="http://schemas.openxmlformats.org/markup-compatibility/2006">
          <mc:Choice Requires="x14">
            <control shapeId="34880" r:id="rId17" name="Check Box 64">
              <controlPr defaultSize="0" autoFill="0" autoLine="0" autoPict="0">
                <anchor moveWithCells="1">
                  <from>
                    <xdr:col>9</xdr:col>
                    <xdr:colOff>342900</xdr:colOff>
                    <xdr:row>27</xdr:row>
                    <xdr:rowOff>0</xdr:rowOff>
                  </from>
                  <to>
                    <xdr:col>10</xdr:col>
                    <xdr:colOff>30480</xdr:colOff>
                    <xdr:row>28</xdr:row>
                    <xdr:rowOff>0</xdr:rowOff>
                  </to>
                </anchor>
              </controlPr>
            </control>
          </mc:Choice>
        </mc:AlternateContent>
        <mc:AlternateContent xmlns:mc="http://schemas.openxmlformats.org/markup-compatibility/2006">
          <mc:Choice Requires="x14">
            <control shapeId="34881" r:id="rId18" name="Check Box 65">
              <controlPr defaultSize="0" autoFill="0" autoLine="0" autoPict="0">
                <anchor moveWithCells="1">
                  <from>
                    <xdr:col>9</xdr:col>
                    <xdr:colOff>342900</xdr:colOff>
                    <xdr:row>28</xdr:row>
                    <xdr:rowOff>0</xdr:rowOff>
                  </from>
                  <to>
                    <xdr:col>10</xdr:col>
                    <xdr:colOff>30480</xdr:colOff>
                    <xdr:row>29</xdr:row>
                    <xdr:rowOff>0</xdr:rowOff>
                  </to>
                </anchor>
              </controlPr>
            </control>
          </mc:Choice>
        </mc:AlternateContent>
        <mc:AlternateContent xmlns:mc="http://schemas.openxmlformats.org/markup-compatibility/2006">
          <mc:Choice Requires="x14">
            <control shapeId="34882" r:id="rId19" name="Check Box 66">
              <controlPr defaultSize="0" autoFill="0" autoLine="0" autoPict="0">
                <anchor moveWithCells="1">
                  <from>
                    <xdr:col>10</xdr:col>
                    <xdr:colOff>228600</xdr:colOff>
                    <xdr:row>27</xdr:row>
                    <xdr:rowOff>0</xdr:rowOff>
                  </from>
                  <to>
                    <xdr:col>10</xdr:col>
                    <xdr:colOff>525780</xdr:colOff>
                    <xdr:row>28</xdr:row>
                    <xdr:rowOff>0</xdr:rowOff>
                  </to>
                </anchor>
              </controlPr>
            </control>
          </mc:Choice>
        </mc:AlternateContent>
        <mc:AlternateContent xmlns:mc="http://schemas.openxmlformats.org/markup-compatibility/2006">
          <mc:Choice Requires="x14">
            <control shapeId="34883" r:id="rId20" name="Check Box 67">
              <controlPr defaultSize="0" autoFill="0" autoLine="0" autoPict="0">
                <anchor moveWithCells="1">
                  <from>
                    <xdr:col>9</xdr:col>
                    <xdr:colOff>342900</xdr:colOff>
                    <xdr:row>29</xdr:row>
                    <xdr:rowOff>0</xdr:rowOff>
                  </from>
                  <to>
                    <xdr:col>10</xdr:col>
                    <xdr:colOff>30480</xdr:colOff>
                    <xdr:row>30</xdr:row>
                    <xdr:rowOff>0</xdr:rowOff>
                  </to>
                </anchor>
              </controlPr>
            </control>
          </mc:Choice>
        </mc:AlternateContent>
        <mc:AlternateContent xmlns:mc="http://schemas.openxmlformats.org/markup-compatibility/2006">
          <mc:Choice Requires="x14">
            <control shapeId="34884" r:id="rId21" name="Check Box 68">
              <controlPr defaultSize="0" autoFill="0" autoLine="0" autoPict="0">
                <anchor moveWithCells="1">
                  <from>
                    <xdr:col>9</xdr:col>
                    <xdr:colOff>342900</xdr:colOff>
                    <xdr:row>30</xdr:row>
                    <xdr:rowOff>0</xdr:rowOff>
                  </from>
                  <to>
                    <xdr:col>10</xdr:col>
                    <xdr:colOff>30480</xdr:colOff>
                    <xdr:row>31</xdr:row>
                    <xdr:rowOff>0</xdr:rowOff>
                  </to>
                </anchor>
              </controlPr>
            </control>
          </mc:Choice>
        </mc:AlternateContent>
        <mc:AlternateContent xmlns:mc="http://schemas.openxmlformats.org/markup-compatibility/2006">
          <mc:Choice Requires="x14">
            <control shapeId="34885" r:id="rId22" name="Check Box 69">
              <controlPr defaultSize="0" autoFill="0" autoLine="0" autoPict="0">
                <anchor moveWithCells="1">
                  <from>
                    <xdr:col>10</xdr:col>
                    <xdr:colOff>228600</xdr:colOff>
                    <xdr:row>28</xdr:row>
                    <xdr:rowOff>0</xdr:rowOff>
                  </from>
                  <to>
                    <xdr:col>10</xdr:col>
                    <xdr:colOff>525780</xdr:colOff>
                    <xdr:row>29</xdr:row>
                    <xdr:rowOff>0</xdr:rowOff>
                  </to>
                </anchor>
              </controlPr>
            </control>
          </mc:Choice>
        </mc:AlternateContent>
        <mc:AlternateContent xmlns:mc="http://schemas.openxmlformats.org/markup-compatibility/2006">
          <mc:Choice Requires="x14">
            <control shapeId="34886" r:id="rId23" name="Check Box 70">
              <controlPr defaultSize="0" autoFill="0" autoLine="0" autoPict="0">
                <anchor moveWithCells="1">
                  <from>
                    <xdr:col>10</xdr:col>
                    <xdr:colOff>228600</xdr:colOff>
                    <xdr:row>29</xdr:row>
                    <xdr:rowOff>0</xdr:rowOff>
                  </from>
                  <to>
                    <xdr:col>10</xdr:col>
                    <xdr:colOff>525780</xdr:colOff>
                    <xdr:row>30</xdr:row>
                    <xdr:rowOff>0</xdr:rowOff>
                  </to>
                </anchor>
              </controlPr>
            </control>
          </mc:Choice>
        </mc:AlternateContent>
        <mc:AlternateContent xmlns:mc="http://schemas.openxmlformats.org/markup-compatibility/2006">
          <mc:Choice Requires="x14">
            <control shapeId="34887" r:id="rId24" name="Check Box 71">
              <controlPr defaultSize="0" autoFill="0" autoLine="0" autoPict="0">
                <anchor moveWithCells="1">
                  <from>
                    <xdr:col>10</xdr:col>
                    <xdr:colOff>228600</xdr:colOff>
                    <xdr:row>30</xdr:row>
                    <xdr:rowOff>0</xdr:rowOff>
                  </from>
                  <to>
                    <xdr:col>10</xdr:col>
                    <xdr:colOff>525780</xdr:colOff>
                    <xdr:row>31</xdr:row>
                    <xdr:rowOff>0</xdr:rowOff>
                  </to>
                </anchor>
              </controlPr>
            </control>
          </mc:Choice>
        </mc:AlternateContent>
        <mc:AlternateContent xmlns:mc="http://schemas.openxmlformats.org/markup-compatibility/2006">
          <mc:Choice Requires="x14">
            <control shapeId="34888" r:id="rId25" name="Check Box 72">
              <controlPr defaultSize="0" autoFill="0" autoLine="0" autoPict="0">
                <anchor moveWithCells="1">
                  <from>
                    <xdr:col>0</xdr:col>
                    <xdr:colOff>342900</xdr:colOff>
                    <xdr:row>26</xdr:row>
                    <xdr:rowOff>0</xdr:rowOff>
                  </from>
                  <to>
                    <xdr:col>0</xdr:col>
                    <xdr:colOff>640080</xdr:colOff>
                    <xdr:row>27</xdr:row>
                    <xdr:rowOff>0</xdr:rowOff>
                  </to>
                </anchor>
              </controlPr>
            </control>
          </mc:Choice>
        </mc:AlternateContent>
        <mc:AlternateContent xmlns:mc="http://schemas.openxmlformats.org/markup-compatibility/2006">
          <mc:Choice Requires="x14">
            <control shapeId="34889" r:id="rId26" name="Check Box 73">
              <controlPr defaultSize="0" autoFill="0" autoLine="0" autoPict="0">
                <anchor moveWithCells="1">
                  <from>
                    <xdr:col>0</xdr:col>
                    <xdr:colOff>342900</xdr:colOff>
                    <xdr:row>28</xdr:row>
                    <xdr:rowOff>0</xdr:rowOff>
                  </from>
                  <to>
                    <xdr:col>0</xdr:col>
                    <xdr:colOff>640080</xdr:colOff>
                    <xdr:row>29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52"/>
  <sheetViews>
    <sheetView zoomScaleNormal="100" workbookViewId="0">
      <selection activeCell="A2" sqref="A2"/>
    </sheetView>
  </sheetViews>
  <sheetFormatPr defaultRowHeight="13.2" x14ac:dyDescent="0.25"/>
  <cols>
    <col min="1" max="1" width="93.33203125" customWidth="1"/>
  </cols>
  <sheetData>
    <row r="1" spans="1:1" ht="44.4" x14ac:dyDescent="0.25">
      <c r="A1" s="76" t="s">
        <v>78</v>
      </c>
    </row>
    <row r="2" spans="1:1" x14ac:dyDescent="0.25">
      <c r="A2" s="75"/>
    </row>
    <row r="3" spans="1:1" x14ac:dyDescent="0.25">
      <c r="A3" s="75"/>
    </row>
    <row r="4" spans="1:1" x14ac:dyDescent="0.25">
      <c r="A4" s="75"/>
    </row>
    <row r="5" spans="1:1" x14ac:dyDescent="0.25">
      <c r="A5" s="75"/>
    </row>
    <row r="6" spans="1:1" x14ac:dyDescent="0.25">
      <c r="A6" s="75"/>
    </row>
    <row r="7" spans="1:1" x14ac:dyDescent="0.25">
      <c r="A7" s="75"/>
    </row>
    <row r="8" spans="1:1" x14ac:dyDescent="0.25">
      <c r="A8" s="75"/>
    </row>
    <row r="9" spans="1:1" x14ac:dyDescent="0.25">
      <c r="A9" s="75"/>
    </row>
    <row r="10" spans="1:1" x14ac:dyDescent="0.25">
      <c r="A10" s="75"/>
    </row>
    <row r="11" spans="1:1" x14ac:dyDescent="0.25">
      <c r="A11" s="75"/>
    </row>
    <row r="12" spans="1:1" x14ac:dyDescent="0.25">
      <c r="A12" s="75"/>
    </row>
    <row r="13" spans="1:1" x14ac:dyDescent="0.25">
      <c r="A13" s="75"/>
    </row>
    <row r="14" spans="1:1" x14ac:dyDescent="0.25">
      <c r="A14" s="75"/>
    </row>
    <row r="15" spans="1:1" x14ac:dyDescent="0.25">
      <c r="A15" s="75"/>
    </row>
    <row r="16" spans="1:1" x14ac:dyDescent="0.25">
      <c r="A16" s="75"/>
    </row>
    <row r="17" spans="1:1" x14ac:dyDescent="0.25">
      <c r="A17" s="75"/>
    </row>
    <row r="18" spans="1:1" x14ac:dyDescent="0.25">
      <c r="A18" s="75"/>
    </row>
    <row r="19" spans="1:1" x14ac:dyDescent="0.25">
      <c r="A19" s="75"/>
    </row>
    <row r="20" spans="1:1" x14ac:dyDescent="0.25">
      <c r="A20" s="75"/>
    </row>
    <row r="21" spans="1:1" x14ac:dyDescent="0.25">
      <c r="A21" s="75"/>
    </row>
    <row r="22" spans="1:1" x14ac:dyDescent="0.25">
      <c r="A22" s="75"/>
    </row>
    <row r="23" spans="1:1" x14ac:dyDescent="0.25">
      <c r="A23" s="75"/>
    </row>
    <row r="24" spans="1:1" x14ac:dyDescent="0.25">
      <c r="A24" s="75"/>
    </row>
    <row r="25" spans="1:1" x14ac:dyDescent="0.25">
      <c r="A25" s="75"/>
    </row>
    <row r="26" spans="1:1" x14ac:dyDescent="0.25">
      <c r="A26" s="75"/>
    </row>
    <row r="27" spans="1:1" x14ac:dyDescent="0.25">
      <c r="A27" s="75"/>
    </row>
    <row r="28" spans="1:1" x14ac:dyDescent="0.25">
      <c r="A28" s="75"/>
    </row>
    <row r="29" spans="1:1" x14ac:dyDescent="0.25">
      <c r="A29" s="75"/>
    </row>
    <row r="30" spans="1:1" x14ac:dyDescent="0.25">
      <c r="A30" s="75"/>
    </row>
    <row r="31" spans="1:1" x14ac:dyDescent="0.25">
      <c r="A31" s="75"/>
    </row>
    <row r="32" spans="1:1" x14ac:dyDescent="0.25">
      <c r="A32" s="75"/>
    </row>
    <row r="33" spans="1:1" x14ac:dyDescent="0.25">
      <c r="A33" s="75"/>
    </row>
    <row r="34" spans="1:1" x14ac:dyDescent="0.25">
      <c r="A34" s="75"/>
    </row>
    <row r="35" spans="1:1" x14ac:dyDescent="0.25">
      <c r="A35" s="75"/>
    </row>
    <row r="36" spans="1:1" x14ac:dyDescent="0.25">
      <c r="A36" s="75"/>
    </row>
    <row r="37" spans="1:1" x14ac:dyDescent="0.25">
      <c r="A37" s="75"/>
    </row>
    <row r="38" spans="1:1" x14ac:dyDescent="0.25">
      <c r="A38" s="75"/>
    </row>
    <row r="39" spans="1:1" x14ac:dyDescent="0.25">
      <c r="A39" s="75"/>
    </row>
    <row r="40" spans="1:1" x14ac:dyDescent="0.25">
      <c r="A40" s="75"/>
    </row>
    <row r="41" spans="1:1" x14ac:dyDescent="0.25">
      <c r="A41" s="75"/>
    </row>
    <row r="42" spans="1:1" x14ac:dyDescent="0.25">
      <c r="A42" s="75"/>
    </row>
    <row r="43" spans="1:1" x14ac:dyDescent="0.25">
      <c r="A43" s="75"/>
    </row>
    <row r="44" spans="1:1" x14ac:dyDescent="0.25">
      <c r="A44" s="75"/>
    </row>
    <row r="45" spans="1:1" x14ac:dyDescent="0.25">
      <c r="A45" s="75"/>
    </row>
    <row r="46" spans="1:1" x14ac:dyDescent="0.25">
      <c r="A46" s="75"/>
    </row>
    <row r="47" spans="1:1" x14ac:dyDescent="0.25">
      <c r="A47" s="75"/>
    </row>
    <row r="48" spans="1:1" x14ac:dyDescent="0.25">
      <c r="A48" s="75"/>
    </row>
    <row r="49" spans="1:1" x14ac:dyDescent="0.25">
      <c r="A49" s="75"/>
    </row>
    <row r="50" spans="1:1" x14ac:dyDescent="0.25">
      <c r="A50" s="75"/>
    </row>
    <row r="51" spans="1:1" x14ac:dyDescent="0.25">
      <c r="A51" s="75"/>
    </row>
    <row r="52" spans="1:1" x14ac:dyDescent="0.25">
      <c r="A52" s="74"/>
    </row>
  </sheetData>
  <sheetProtection formatColumns="0" formatRows="0"/>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4"/>
  <sheetViews>
    <sheetView topLeftCell="A14" zoomScaleNormal="100" workbookViewId="0">
      <selection activeCell="I30" sqref="I30"/>
    </sheetView>
  </sheetViews>
  <sheetFormatPr defaultRowHeight="13.2" x14ac:dyDescent="0.25"/>
  <cols>
    <col min="1" max="1" width="22" customWidth="1"/>
    <col min="2" max="2" width="12.88671875" customWidth="1"/>
    <col min="3" max="3" width="15.5546875" customWidth="1"/>
    <col min="9" max="9" width="13.44140625" customWidth="1"/>
    <col min="10" max="10" width="4.6640625" customWidth="1"/>
  </cols>
  <sheetData>
    <row r="1" spans="1:12" x14ac:dyDescent="0.25">
      <c r="A1" s="499" t="s">
        <v>239</v>
      </c>
      <c r="B1" s="500"/>
      <c r="C1" s="206"/>
      <c r="D1" s="206"/>
      <c r="E1" s="206"/>
      <c r="F1" s="206"/>
      <c r="G1" s="206"/>
      <c r="H1" s="206"/>
      <c r="I1" s="206"/>
      <c r="J1" s="429"/>
      <c r="K1" s="428"/>
      <c r="L1" s="428"/>
    </row>
    <row r="2" spans="1:12" ht="13.8" thickBot="1" x14ac:dyDescent="0.3">
      <c r="A2" s="237"/>
      <c r="J2" s="113"/>
    </row>
    <row r="3" spans="1:12" ht="18.600000000000001" thickTop="1" thickBot="1" x14ac:dyDescent="0.35">
      <c r="A3" s="207" t="s">
        <v>125</v>
      </c>
      <c r="B3" s="522">
        <f>+'Form 23 Page 1'!$E$9</f>
        <v>0</v>
      </c>
      <c r="C3" s="523"/>
      <c r="D3" s="524"/>
      <c r="F3" s="208" t="s">
        <v>122</v>
      </c>
      <c r="G3" s="209"/>
      <c r="H3" s="63" t="s">
        <v>240</v>
      </c>
      <c r="J3" s="113"/>
    </row>
    <row r="4" spans="1:12" ht="14.4" thickTop="1" thickBot="1" x14ac:dyDescent="0.3">
      <c r="A4" s="207" t="s">
        <v>109</v>
      </c>
      <c r="B4" s="522">
        <f>+'Form 23 Page 1'!$B$13:$L$13</f>
        <v>0</v>
      </c>
      <c r="C4" s="523"/>
      <c r="D4" s="524"/>
      <c r="H4" s="63" t="s">
        <v>277</v>
      </c>
      <c r="J4" s="113"/>
    </row>
    <row r="5" spans="1:12" ht="15.6" thickTop="1" x14ac:dyDescent="0.25">
      <c r="A5" s="237"/>
      <c r="D5" s="147"/>
      <c r="H5" s="63" t="s">
        <v>232</v>
      </c>
      <c r="J5" s="113"/>
    </row>
    <row r="6" spans="1:12" ht="15.6" x14ac:dyDescent="0.3">
      <c r="A6" s="526" t="s">
        <v>81</v>
      </c>
      <c r="B6" s="526"/>
      <c r="C6" s="526"/>
      <c r="D6" s="526"/>
      <c r="E6" s="526"/>
      <c r="F6" s="526"/>
      <c r="G6" s="526"/>
      <c r="H6" s="526"/>
      <c r="I6" s="526"/>
      <c r="J6" s="526"/>
    </row>
    <row r="7" spans="1:12" ht="15.6" x14ac:dyDescent="0.3">
      <c r="A7" s="527" t="s">
        <v>82</v>
      </c>
      <c r="B7" s="527"/>
      <c r="C7" s="527"/>
      <c r="D7" s="527"/>
      <c r="E7" s="527"/>
      <c r="F7" s="527"/>
      <c r="G7" s="527"/>
      <c r="H7" s="527"/>
      <c r="I7" s="527"/>
      <c r="J7" s="527"/>
    </row>
    <row r="8" spans="1:12" ht="13.8" thickBot="1" x14ac:dyDescent="0.3">
      <c r="A8" s="79"/>
      <c r="B8" s="8"/>
      <c r="C8" s="8"/>
      <c r="D8" s="8"/>
      <c r="E8" s="8"/>
      <c r="F8" s="8"/>
      <c r="G8" s="8"/>
      <c r="H8" s="8"/>
      <c r="I8" s="8"/>
      <c r="J8" s="80"/>
    </row>
    <row r="9" spans="1:12" ht="13.8" thickBot="1" x14ac:dyDescent="0.3">
      <c r="A9" s="81"/>
      <c r="B9" s="9"/>
      <c r="C9" s="10"/>
      <c r="D9" s="10"/>
      <c r="E9" s="10"/>
      <c r="F9" s="10"/>
      <c r="G9" s="10"/>
      <c r="H9" s="10"/>
      <c r="I9" s="10"/>
      <c r="J9" s="82"/>
    </row>
    <row r="10" spans="1:12" ht="13.8" thickBot="1" x14ac:dyDescent="0.3">
      <c r="A10" s="528" t="s">
        <v>4</v>
      </c>
      <c r="B10" s="528"/>
      <c r="C10" s="222" t="s">
        <v>8</v>
      </c>
      <c r="D10" s="10"/>
      <c r="E10" s="10"/>
      <c r="F10" s="10"/>
      <c r="G10" s="10"/>
      <c r="H10" s="10"/>
      <c r="I10" s="10"/>
      <c r="J10" s="82"/>
    </row>
    <row r="11" spans="1:12" ht="13.8" thickBot="1" x14ac:dyDescent="0.3">
      <c r="A11" s="83"/>
      <c r="B11" s="12"/>
      <c r="C11" s="222" t="s">
        <v>5</v>
      </c>
      <c r="D11" s="13"/>
      <c r="E11" s="13"/>
      <c r="F11" s="13"/>
      <c r="G11" s="13"/>
      <c r="H11" s="13"/>
      <c r="I11" s="529" t="s">
        <v>8</v>
      </c>
      <c r="J11" s="530"/>
    </row>
    <row r="12" spans="1:12" ht="13.8" thickBot="1" x14ac:dyDescent="0.3">
      <c r="A12" s="84"/>
      <c r="B12" s="13"/>
      <c r="C12" s="223" t="s">
        <v>6</v>
      </c>
      <c r="D12" s="13"/>
      <c r="E12" s="13"/>
      <c r="F12" s="13"/>
      <c r="G12" s="14" t="s">
        <v>7</v>
      </c>
      <c r="H12" s="13"/>
      <c r="I12" s="531" t="s">
        <v>9</v>
      </c>
      <c r="J12" s="532"/>
    </row>
    <row r="13" spans="1:12" ht="13.8" thickBot="1" x14ac:dyDescent="0.3">
      <c r="A13" s="84"/>
      <c r="B13" s="13"/>
      <c r="C13" s="223"/>
      <c r="D13" s="13"/>
      <c r="E13" s="13"/>
      <c r="F13" s="13"/>
      <c r="G13" s="14"/>
      <c r="H13" s="13"/>
      <c r="I13" s="223"/>
      <c r="J13" s="260"/>
    </row>
    <row r="14" spans="1:12" ht="13.8" thickBot="1" x14ac:dyDescent="0.3">
      <c r="A14" s="535" t="s">
        <v>153</v>
      </c>
      <c r="B14" s="536"/>
      <c r="C14" s="536"/>
      <c r="D14" s="536"/>
      <c r="E14" s="536"/>
      <c r="F14" s="537"/>
      <c r="G14" s="14"/>
      <c r="H14" s="13"/>
      <c r="I14" s="223"/>
      <c r="J14" s="260"/>
    </row>
    <row r="15" spans="1:12" ht="13.8" thickBot="1" x14ac:dyDescent="0.3">
      <c r="A15" s="85"/>
      <c r="B15" s="10"/>
      <c r="C15" s="10"/>
      <c r="D15" s="10"/>
      <c r="E15" s="10"/>
      <c r="F15" s="10"/>
      <c r="G15" s="10"/>
      <c r="H15" s="10"/>
      <c r="I15" s="10"/>
      <c r="J15" s="82"/>
    </row>
    <row r="16" spans="1:12" ht="13.8" thickBot="1" x14ac:dyDescent="0.3">
      <c r="A16" s="86" t="s">
        <v>28</v>
      </c>
      <c r="B16" s="10"/>
      <c r="C16" s="10"/>
      <c r="D16" s="10"/>
      <c r="E16" s="10"/>
      <c r="F16" s="10"/>
      <c r="G16" s="10"/>
      <c r="H16" s="10"/>
      <c r="I16" s="10"/>
      <c r="J16" s="82"/>
    </row>
    <row r="17" spans="1:10" ht="13.8" thickBot="1" x14ac:dyDescent="0.3">
      <c r="A17" s="85"/>
      <c r="B17" s="10"/>
      <c r="C17" s="9"/>
      <c r="D17" s="10"/>
      <c r="E17" s="10"/>
      <c r="F17" s="10"/>
      <c r="G17" s="9"/>
      <c r="H17" s="10"/>
      <c r="I17" s="9"/>
      <c r="J17" s="82"/>
    </row>
    <row r="18" spans="1:10" ht="14.4" thickBot="1" x14ac:dyDescent="0.3">
      <c r="A18" s="85" t="s">
        <v>10</v>
      </c>
      <c r="B18" s="15"/>
      <c r="C18" s="199"/>
      <c r="D18" s="16" t="s">
        <v>16</v>
      </c>
      <c r="E18" s="17"/>
      <c r="F18" s="18" t="s">
        <v>11</v>
      </c>
      <c r="G18" s="2"/>
      <c r="H18" s="19" t="s">
        <v>12</v>
      </c>
      <c r="I18" s="252">
        <f>C18*G18</f>
        <v>0</v>
      </c>
      <c r="J18" s="87"/>
    </row>
    <row r="19" spans="1:10" ht="14.4" thickBot="1" x14ac:dyDescent="0.3">
      <c r="A19" s="85"/>
      <c r="B19" s="15"/>
      <c r="C19" s="1"/>
      <c r="D19" s="16" t="s">
        <v>17</v>
      </c>
      <c r="E19" s="17"/>
      <c r="F19" s="18" t="s">
        <v>11</v>
      </c>
      <c r="G19" s="2"/>
      <c r="H19" s="19" t="s">
        <v>12</v>
      </c>
      <c r="I19" s="252">
        <f>C19*G19</f>
        <v>0</v>
      </c>
      <c r="J19" s="87"/>
    </row>
    <row r="20" spans="1:10" ht="14.4" thickBot="1" x14ac:dyDescent="0.3">
      <c r="A20" s="85"/>
      <c r="B20" s="15"/>
      <c r="C20" s="1"/>
      <c r="D20" s="16" t="s">
        <v>18</v>
      </c>
      <c r="E20" s="17"/>
      <c r="F20" s="18" t="s">
        <v>11</v>
      </c>
      <c r="G20" s="2"/>
      <c r="H20" s="19" t="s">
        <v>12</v>
      </c>
      <c r="I20" s="252">
        <f>C20*G20</f>
        <v>0</v>
      </c>
      <c r="J20" s="87"/>
    </row>
    <row r="21" spans="1:10" ht="14.4" thickBot="1" x14ac:dyDescent="0.3">
      <c r="A21" s="85"/>
      <c r="B21" s="15"/>
      <c r="C21" s="251"/>
      <c r="D21" s="16"/>
      <c r="E21" s="17"/>
      <c r="F21" s="20"/>
      <c r="G21" s="249"/>
      <c r="H21" s="20"/>
      <c r="I21" s="21"/>
      <c r="J21" s="82"/>
    </row>
    <row r="22" spans="1:10" ht="14.4" thickBot="1" x14ac:dyDescent="0.3">
      <c r="A22" s="85" t="s">
        <v>13</v>
      </c>
      <c r="B22" s="15"/>
      <c r="C22" s="199"/>
      <c r="D22" s="16" t="s">
        <v>19</v>
      </c>
      <c r="E22" s="17"/>
      <c r="F22" s="18" t="s">
        <v>11</v>
      </c>
      <c r="G22" s="2"/>
      <c r="H22" s="22" t="s">
        <v>12</v>
      </c>
      <c r="I22" s="252">
        <f>C22*G22</f>
        <v>0</v>
      </c>
      <c r="J22" s="87"/>
    </row>
    <row r="23" spans="1:10" ht="14.4" thickBot="1" x14ac:dyDescent="0.3">
      <c r="A23" s="85"/>
      <c r="B23" s="10"/>
      <c r="C23" s="25"/>
      <c r="D23" s="17"/>
      <c r="E23" s="17"/>
      <c r="F23" s="20"/>
      <c r="G23" s="23"/>
      <c r="H23" s="24"/>
      <c r="I23" s="25"/>
      <c r="J23" s="82"/>
    </row>
    <row r="24" spans="1:10" ht="14.4" thickBot="1" x14ac:dyDescent="0.3">
      <c r="A24" s="541" t="s">
        <v>178</v>
      </c>
      <c r="B24" s="542"/>
      <c r="C24" s="542"/>
      <c r="D24" s="542"/>
      <c r="E24" s="543"/>
      <c r="F24" s="20"/>
      <c r="G24" s="205" t="s">
        <v>139</v>
      </c>
      <c r="H24" s="18"/>
      <c r="I24" s="201">
        <v>0</v>
      </c>
      <c r="J24" s="88" t="s">
        <v>76</v>
      </c>
    </row>
    <row r="25" spans="1:10" ht="14.4" thickBot="1" x14ac:dyDescent="0.3">
      <c r="A25" s="544"/>
      <c r="B25" s="545"/>
      <c r="C25" s="545"/>
      <c r="D25" s="545"/>
      <c r="E25" s="546"/>
      <c r="F25" s="20"/>
      <c r="G25" s="116"/>
      <c r="H25" s="18"/>
      <c r="I25" s="292"/>
      <c r="J25" s="88"/>
    </row>
    <row r="26" spans="1:10" ht="13.8" thickBot="1" x14ac:dyDescent="0.3">
      <c r="A26" s="85"/>
      <c r="B26" s="10"/>
      <c r="C26" s="10"/>
      <c r="D26" s="10"/>
      <c r="E26" s="10"/>
      <c r="F26" s="10"/>
      <c r="G26" s="10"/>
      <c r="H26" s="10"/>
      <c r="I26" s="34"/>
      <c r="J26" s="82"/>
    </row>
    <row r="27" spans="1:10" ht="14.4" thickBot="1" x14ac:dyDescent="0.3">
      <c r="A27" s="95" t="s">
        <v>85</v>
      </c>
      <c r="B27" s="538" t="s">
        <v>282</v>
      </c>
      <c r="C27" s="539"/>
      <c r="D27" s="539"/>
      <c r="E27" s="540"/>
      <c r="F27" s="10"/>
      <c r="G27" s="205" t="s">
        <v>139</v>
      </c>
      <c r="H27" s="15"/>
      <c r="I27" s="201">
        <v>0</v>
      </c>
      <c r="J27" s="88" t="s">
        <v>76</v>
      </c>
    </row>
    <row r="28" spans="1:10" ht="14.4" thickBot="1" x14ac:dyDescent="0.3">
      <c r="A28" s="118"/>
      <c r="B28" s="3" t="s">
        <v>283</v>
      </c>
      <c r="C28" s="4"/>
      <c r="D28" s="3"/>
      <c r="E28" s="3"/>
      <c r="F28" s="11"/>
      <c r="G28" s="10"/>
      <c r="H28" s="15"/>
      <c r="I28" s="293"/>
      <c r="J28" s="88"/>
    </row>
    <row r="29" spans="1:10" ht="14.4" thickBot="1" x14ac:dyDescent="0.3">
      <c r="A29" s="94" t="s">
        <v>15</v>
      </c>
      <c r="B29" s="533"/>
      <c r="C29" s="534"/>
      <c r="D29" s="534"/>
      <c r="E29" s="534"/>
      <c r="F29" s="11"/>
      <c r="G29" s="205" t="s">
        <v>139</v>
      </c>
      <c r="H29" s="15"/>
      <c r="I29" s="201">
        <v>0</v>
      </c>
      <c r="J29" s="88" t="s">
        <v>76</v>
      </c>
    </row>
    <row r="30" spans="1:10" ht="13.8" thickBot="1" x14ac:dyDescent="0.3">
      <c r="A30" s="85"/>
      <c r="B30" s="525" t="s">
        <v>138</v>
      </c>
      <c r="C30" s="525"/>
      <c r="D30" s="525"/>
      <c r="E30" s="525"/>
      <c r="F30" s="10"/>
      <c r="G30" s="10"/>
      <c r="H30" s="10"/>
      <c r="I30" s="8"/>
      <c r="J30" s="82"/>
    </row>
    <row r="31" spans="1:10" ht="13.8" thickBot="1" x14ac:dyDescent="0.3">
      <c r="A31" s="86" t="s">
        <v>29</v>
      </c>
      <c r="B31" s="10"/>
      <c r="C31" s="10"/>
      <c r="D31" s="10"/>
      <c r="E31" s="10"/>
      <c r="F31" s="10"/>
      <c r="G31" s="10"/>
      <c r="H31" s="10"/>
      <c r="I31" s="10"/>
      <c r="J31" s="82"/>
    </row>
    <row r="32" spans="1:10" ht="13.8" thickBot="1" x14ac:dyDescent="0.3">
      <c r="A32" s="85"/>
      <c r="B32" s="10"/>
      <c r="C32" s="9"/>
      <c r="D32" s="10"/>
      <c r="E32" s="10"/>
      <c r="F32" s="10"/>
      <c r="G32" s="9"/>
      <c r="H32" s="10"/>
      <c r="I32" s="9"/>
      <c r="J32" s="82"/>
    </row>
    <row r="33" spans="1:10" ht="14.4" thickBot="1" x14ac:dyDescent="0.3">
      <c r="A33" s="95" t="s">
        <v>68</v>
      </c>
      <c r="B33" s="15"/>
      <c r="C33" s="1"/>
      <c r="D33" s="11" t="s">
        <v>16</v>
      </c>
      <c r="E33" s="10"/>
      <c r="F33" s="122" t="s">
        <v>11</v>
      </c>
      <c r="G33" s="2"/>
      <c r="H33" s="123" t="s">
        <v>12</v>
      </c>
      <c r="I33" s="252">
        <f>C33*G33</f>
        <v>0</v>
      </c>
      <c r="J33" s="87"/>
    </row>
    <row r="34" spans="1:10" ht="14.4" thickBot="1" x14ac:dyDescent="0.3">
      <c r="A34" s="85"/>
      <c r="B34" s="15"/>
      <c r="C34" s="1"/>
      <c r="D34" s="11" t="s">
        <v>17</v>
      </c>
      <c r="E34" s="10"/>
      <c r="F34" s="122" t="s">
        <v>11</v>
      </c>
      <c r="G34" s="2"/>
      <c r="H34" s="123" t="s">
        <v>12</v>
      </c>
      <c r="I34" s="252">
        <f>C34*G34</f>
        <v>0</v>
      </c>
      <c r="J34" s="87"/>
    </row>
    <row r="35" spans="1:10" ht="14.4" thickBot="1" x14ac:dyDescent="0.3">
      <c r="A35" s="85"/>
      <c r="B35" s="15"/>
      <c r="C35" s="1"/>
      <c r="D35" s="11" t="s">
        <v>18</v>
      </c>
      <c r="E35" s="10"/>
      <c r="F35" s="122" t="s">
        <v>11</v>
      </c>
      <c r="G35" s="2"/>
      <c r="H35" s="123" t="s">
        <v>12</v>
      </c>
      <c r="I35" s="252">
        <f>C35*G35</f>
        <v>0</v>
      </c>
      <c r="J35" s="87"/>
    </row>
    <row r="36" spans="1:10" ht="13.8" thickBot="1" x14ac:dyDescent="0.3">
      <c r="A36" s="85"/>
      <c r="B36" s="10"/>
      <c r="C36" s="253"/>
      <c r="D36" s="10"/>
      <c r="E36" s="10"/>
      <c r="F36" s="35"/>
      <c r="G36" s="36"/>
      <c r="H36" s="35"/>
      <c r="I36" s="36"/>
      <c r="J36" s="82"/>
    </row>
    <row r="37" spans="1:10" ht="14.4" thickBot="1" x14ac:dyDescent="0.3">
      <c r="A37" s="85" t="s">
        <v>13</v>
      </c>
      <c r="B37" s="15"/>
      <c r="C37" s="1"/>
      <c r="D37" s="11" t="s">
        <v>19</v>
      </c>
      <c r="E37" s="10"/>
      <c r="F37" s="122" t="s">
        <v>11</v>
      </c>
      <c r="G37" s="2"/>
      <c r="H37" s="37" t="s">
        <v>12</v>
      </c>
      <c r="I37" s="252">
        <f>C37*G37</f>
        <v>0</v>
      </c>
      <c r="J37" s="87"/>
    </row>
    <row r="38" spans="1:10" ht="13.8" thickBot="1" x14ac:dyDescent="0.3">
      <c r="A38" s="85"/>
      <c r="B38" s="10"/>
      <c r="C38" s="34"/>
      <c r="D38" s="10"/>
      <c r="E38" s="10"/>
      <c r="F38" s="10"/>
      <c r="G38" s="8"/>
      <c r="H38" s="10"/>
      <c r="I38" s="34"/>
      <c r="J38" s="82"/>
    </row>
    <row r="39" spans="1:10" ht="14.4" thickBot="1" x14ac:dyDescent="0.3">
      <c r="A39" s="95" t="s">
        <v>137</v>
      </c>
      <c r="B39" s="10"/>
      <c r="C39" s="10"/>
      <c r="D39" s="11"/>
      <c r="E39" s="10"/>
      <c r="F39" s="10"/>
      <c r="G39" s="205" t="s">
        <v>139</v>
      </c>
      <c r="H39" s="15"/>
      <c r="I39" s="201">
        <v>0</v>
      </c>
      <c r="J39" s="88" t="s">
        <v>76</v>
      </c>
    </row>
    <row r="40" spans="1:10" ht="13.8" thickBot="1" x14ac:dyDescent="0.3">
      <c r="A40" s="85"/>
      <c r="B40" s="10"/>
      <c r="C40" s="34"/>
      <c r="D40" s="9"/>
      <c r="E40" s="9"/>
      <c r="F40" s="9"/>
      <c r="G40" s="9"/>
      <c r="H40" s="9"/>
      <c r="I40" s="34"/>
      <c r="J40" s="82"/>
    </row>
    <row r="41" spans="1:10" ht="14.4" thickBot="1" x14ac:dyDescent="0.3">
      <c r="A41" s="92"/>
      <c r="C41" s="3"/>
      <c r="D41" s="3"/>
      <c r="E41" s="3"/>
      <c r="F41" s="3"/>
      <c r="G41" s="3"/>
      <c r="H41" s="3"/>
      <c r="I41" s="200"/>
      <c r="J41" s="82"/>
    </row>
    <row r="42" spans="1:10" ht="13.8" thickBot="1" x14ac:dyDescent="0.3">
      <c r="A42" s="90"/>
      <c r="B42" s="3"/>
      <c r="C42" s="3"/>
      <c r="D42" s="3"/>
      <c r="E42" s="3"/>
      <c r="F42" s="3"/>
      <c r="G42" s="3"/>
      <c r="H42" s="3"/>
      <c r="I42" s="31"/>
      <c r="J42" s="82"/>
    </row>
    <row r="43" spans="1:10" ht="13.8" thickBot="1" x14ac:dyDescent="0.3">
      <c r="A43" s="90"/>
      <c r="B43" s="3"/>
      <c r="C43" s="3"/>
      <c r="D43" s="3"/>
      <c r="E43" s="3"/>
      <c r="F43" s="3"/>
      <c r="G43" s="3"/>
      <c r="H43" s="3"/>
      <c r="I43" s="3"/>
      <c r="J43" s="82"/>
    </row>
    <row r="44" spans="1:10" x14ac:dyDescent="0.25">
      <c r="A44" s="110"/>
      <c r="B44" s="7"/>
      <c r="C44" s="7"/>
      <c r="D44" s="7"/>
      <c r="E44" s="7"/>
      <c r="F44" s="7"/>
      <c r="G44" s="7"/>
      <c r="H44" s="7"/>
      <c r="I44" s="7"/>
      <c r="J44" s="248"/>
    </row>
  </sheetData>
  <sheetProtection password="DD57" sheet="1" objects="1" scenarios="1"/>
  <mergeCells count="13">
    <mergeCell ref="A1:B1"/>
    <mergeCell ref="B3:D3"/>
    <mergeCell ref="B4:D4"/>
    <mergeCell ref="B30:E30"/>
    <mergeCell ref="A6:J6"/>
    <mergeCell ref="A7:J7"/>
    <mergeCell ref="A10:B10"/>
    <mergeCell ref="I11:J11"/>
    <mergeCell ref="I12:J12"/>
    <mergeCell ref="B29:E29"/>
    <mergeCell ref="A14:F14"/>
    <mergeCell ref="B27:E27"/>
    <mergeCell ref="A24:E25"/>
  </mergeCells>
  <pageMargins left="0.45" right="0.45" top="0.75" bottom="0.75" header="0.3" footer="0.3"/>
  <pageSetup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7"/>
  <sheetViews>
    <sheetView workbookViewId="0">
      <selection activeCell="I31" sqref="I31:I32"/>
    </sheetView>
  </sheetViews>
  <sheetFormatPr defaultRowHeight="13.2" x14ac:dyDescent="0.25"/>
  <cols>
    <col min="2" max="2" width="20.109375" customWidth="1"/>
    <col min="3" max="3" width="13.33203125" customWidth="1"/>
    <col min="5" max="5" width="9" customWidth="1"/>
    <col min="9" max="9" width="15.44140625" customWidth="1"/>
  </cols>
  <sheetData>
    <row r="1" spans="1:10" x14ac:dyDescent="0.25">
      <c r="A1" s="417" t="s">
        <v>239</v>
      </c>
      <c r="B1" s="206"/>
      <c r="C1" s="206"/>
      <c r="D1" s="206"/>
      <c r="E1" s="206"/>
      <c r="F1" s="206"/>
      <c r="G1" s="206"/>
      <c r="H1" s="206"/>
      <c r="I1" s="206"/>
      <c r="J1" s="121"/>
    </row>
    <row r="2" spans="1:10" ht="13.8" thickBot="1" x14ac:dyDescent="0.3">
      <c r="A2" s="237"/>
      <c r="J2" s="113"/>
    </row>
    <row r="3" spans="1:10" ht="18.600000000000001" thickTop="1" thickBot="1" x14ac:dyDescent="0.35">
      <c r="A3" s="207" t="s">
        <v>125</v>
      </c>
      <c r="B3" s="522">
        <f>+'Form 23 Page 1'!$E$9</f>
        <v>0</v>
      </c>
      <c r="C3" s="523"/>
      <c r="D3" s="524"/>
      <c r="F3" s="208" t="s">
        <v>122</v>
      </c>
      <c r="G3" s="209"/>
      <c r="H3" s="63"/>
      <c r="I3" s="547" t="s">
        <v>241</v>
      </c>
      <c r="J3" s="548"/>
    </row>
    <row r="4" spans="1:10" ht="14.4" thickTop="1" thickBot="1" x14ac:dyDescent="0.3">
      <c r="A4" s="207" t="s">
        <v>109</v>
      </c>
      <c r="B4" s="522">
        <f>+'Form 23 Page 1'!$B$13:$L$13</f>
        <v>0</v>
      </c>
      <c r="C4" s="523"/>
      <c r="D4" s="524"/>
      <c r="H4" s="63"/>
      <c r="I4" s="63" t="s">
        <v>277</v>
      </c>
      <c r="J4" s="113"/>
    </row>
    <row r="5" spans="1:10" ht="15.6" thickTop="1" x14ac:dyDescent="0.25">
      <c r="A5" s="237"/>
      <c r="C5" s="147"/>
      <c r="H5" s="63"/>
      <c r="I5" s="63" t="s">
        <v>233</v>
      </c>
      <c r="J5" s="113"/>
    </row>
    <row r="6" spans="1:10" ht="15.6" x14ac:dyDescent="0.3">
      <c r="A6" s="573" t="s">
        <v>81</v>
      </c>
      <c r="B6" s="574"/>
      <c r="C6" s="574"/>
      <c r="D6" s="574"/>
      <c r="E6" s="574"/>
      <c r="F6" s="574"/>
      <c r="G6" s="574"/>
      <c r="H6" s="574"/>
      <c r="I6" s="574"/>
      <c r="J6" s="575"/>
    </row>
    <row r="7" spans="1:10" ht="15.6" x14ac:dyDescent="0.3">
      <c r="A7" s="527" t="s">
        <v>82</v>
      </c>
      <c r="B7" s="527"/>
      <c r="C7" s="527"/>
      <c r="D7" s="527"/>
      <c r="E7" s="527"/>
      <c r="F7" s="527"/>
      <c r="G7" s="527"/>
      <c r="H7" s="527"/>
      <c r="I7" s="527"/>
      <c r="J7" s="527"/>
    </row>
    <row r="8" spans="1:10" x14ac:dyDescent="0.25">
      <c r="A8" s="97"/>
      <c r="B8" s="5"/>
      <c r="C8" s="5"/>
      <c r="D8" s="5"/>
      <c r="E8" s="5"/>
      <c r="F8" s="5"/>
      <c r="G8" s="5"/>
      <c r="H8" s="5"/>
      <c r="I8" s="5"/>
      <c r="J8" s="98"/>
    </row>
    <row r="9" spans="1:10" x14ac:dyDescent="0.25">
      <c r="A9" s="99"/>
      <c r="B9" s="39"/>
      <c r="C9" s="224" t="s">
        <v>5</v>
      </c>
      <c r="D9" s="39"/>
      <c r="E9" s="39"/>
      <c r="F9" s="39"/>
      <c r="G9" s="39"/>
      <c r="H9" s="39"/>
      <c r="I9" s="576" t="s">
        <v>8</v>
      </c>
      <c r="J9" s="577"/>
    </row>
    <row r="10" spans="1:10" x14ac:dyDescent="0.25">
      <c r="A10" s="99"/>
      <c r="B10" s="39"/>
      <c r="C10" s="225" t="s">
        <v>6</v>
      </c>
      <c r="D10" s="39"/>
      <c r="E10" s="39"/>
      <c r="F10" s="39"/>
      <c r="G10" s="40" t="s">
        <v>7</v>
      </c>
      <c r="H10" s="39"/>
      <c r="I10" s="578" t="s">
        <v>9</v>
      </c>
      <c r="J10" s="579"/>
    </row>
    <row r="11" spans="1:10" x14ac:dyDescent="0.25">
      <c r="A11" s="90"/>
      <c r="B11" s="3"/>
      <c r="C11" s="3"/>
      <c r="D11" s="3"/>
      <c r="E11" s="3"/>
      <c r="F11" s="3"/>
      <c r="G11" s="3"/>
      <c r="H11" s="3"/>
      <c r="I11" s="3"/>
      <c r="J11" s="78"/>
    </row>
    <row r="12" spans="1:10" x14ac:dyDescent="0.25">
      <c r="A12" s="100" t="s">
        <v>48</v>
      </c>
      <c r="B12" s="3"/>
      <c r="C12" s="3"/>
      <c r="D12" s="3"/>
      <c r="E12" s="3"/>
      <c r="F12" s="27"/>
      <c r="G12" s="31"/>
      <c r="H12" s="41"/>
      <c r="I12" s="31"/>
      <c r="J12" s="78"/>
    </row>
    <row r="13" spans="1:10" x14ac:dyDescent="0.25">
      <c r="A13" s="100"/>
      <c r="B13" s="3"/>
      <c r="C13" s="4"/>
      <c r="D13" s="3"/>
      <c r="E13" s="3"/>
      <c r="F13" s="27"/>
      <c r="G13" s="43"/>
      <c r="H13" s="41"/>
      <c r="I13" s="43"/>
      <c r="J13" s="78"/>
    </row>
    <row r="14" spans="1:10" x14ac:dyDescent="0.25">
      <c r="A14" s="100"/>
      <c r="B14" s="42" t="s">
        <v>57</v>
      </c>
      <c r="C14" s="4"/>
      <c r="D14" s="3"/>
      <c r="E14" s="3"/>
      <c r="F14" s="27"/>
      <c r="G14" s="43"/>
      <c r="H14" s="41"/>
      <c r="I14" s="43"/>
      <c r="J14" s="78"/>
    </row>
    <row r="15" spans="1:10" ht="13.8" x14ac:dyDescent="0.25">
      <c r="A15" s="90" t="s">
        <v>60</v>
      </c>
      <c r="B15" s="3"/>
      <c r="C15" s="1"/>
      <c r="D15" s="549" t="s">
        <v>19</v>
      </c>
      <c r="E15" s="550"/>
      <c r="F15" s="32" t="s">
        <v>11</v>
      </c>
      <c r="G15" s="2"/>
      <c r="H15" s="45" t="s">
        <v>12</v>
      </c>
      <c r="I15" s="254">
        <f>C15*G15</f>
        <v>0</v>
      </c>
      <c r="J15" s="91" t="s">
        <v>76</v>
      </c>
    </row>
    <row r="16" spans="1:10" x14ac:dyDescent="0.25">
      <c r="A16" s="100"/>
      <c r="B16" s="42"/>
      <c r="C16" s="5"/>
      <c r="D16" s="3"/>
      <c r="E16" s="3"/>
      <c r="F16" s="27"/>
      <c r="G16" s="28"/>
      <c r="H16" s="41"/>
      <c r="I16" s="28"/>
      <c r="J16" s="78"/>
    </row>
    <row r="17" spans="1:10" x14ac:dyDescent="0.25">
      <c r="A17" s="100" t="s">
        <v>58</v>
      </c>
      <c r="B17" s="42"/>
      <c r="C17" s="3"/>
      <c r="D17" s="3"/>
      <c r="E17" s="3"/>
      <c r="F17" s="27"/>
      <c r="G17" s="31"/>
      <c r="H17" s="41"/>
      <c r="I17" s="31"/>
      <c r="J17" s="78"/>
    </row>
    <row r="18" spans="1:10" x14ac:dyDescent="0.25">
      <c r="A18" s="90"/>
      <c r="B18" s="42" t="s">
        <v>108</v>
      </c>
      <c r="C18" s="30"/>
      <c r="D18" s="3"/>
      <c r="E18" s="3"/>
      <c r="F18" s="27"/>
      <c r="G18" s="31"/>
      <c r="H18" s="41"/>
      <c r="I18" s="31"/>
      <c r="J18" s="78"/>
    </row>
    <row r="19" spans="1:10" x14ac:dyDescent="0.25">
      <c r="A19" s="90"/>
      <c r="B19" s="3"/>
      <c r="C19" s="4"/>
      <c r="D19" s="3"/>
      <c r="E19" s="3"/>
      <c r="F19" s="27"/>
      <c r="G19" s="43"/>
      <c r="H19" s="41"/>
      <c r="I19" s="43"/>
      <c r="J19" s="78"/>
    </row>
    <row r="20" spans="1:10" ht="13.8" x14ac:dyDescent="0.25">
      <c r="A20" s="90" t="s">
        <v>60</v>
      </c>
      <c r="B20" s="3"/>
      <c r="C20" s="1"/>
      <c r="D20" s="549" t="s">
        <v>19</v>
      </c>
      <c r="E20" s="550"/>
      <c r="F20" s="32" t="s">
        <v>11</v>
      </c>
      <c r="G20" s="2"/>
      <c r="H20" s="45" t="s">
        <v>12</v>
      </c>
      <c r="I20" s="254">
        <f>C20*G20</f>
        <v>0</v>
      </c>
      <c r="J20" s="91" t="s">
        <v>76</v>
      </c>
    </row>
    <row r="21" spans="1:10" x14ac:dyDescent="0.25">
      <c r="A21" s="90"/>
      <c r="B21" s="3"/>
      <c r="C21" s="5"/>
      <c r="D21" s="3"/>
      <c r="E21" s="3"/>
      <c r="F21" s="27"/>
      <c r="G21" s="28"/>
      <c r="H21" s="41"/>
      <c r="I21" s="28"/>
      <c r="J21" s="78"/>
    </row>
    <row r="22" spans="1:10" x14ac:dyDescent="0.25">
      <c r="A22" s="100" t="s">
        <v>59</v>
      </c>
      <c r="B22" s="42"/>
      <c r="C22" s="3"/>
      <c r="D22" s="3"/>
      <c r="E22" s="3"/>
      <c r="F22" s="27"/>
      <c r="G22" s="31"/>
      <c r="H22" s="41"/>
      <c r="I22" s="31"/>
      <c r="J22" s="78"/>
    </row>
    <row r="23" spans="1:10" x14ac:dyDescent="0.25">
      <c r="A23" s="90"/>
      <c r="B23" s="42"/>
      <c r="C23" s="47"/>
      <c r="D23" s="3"/>
      <c r="E23" s="3"/>
      <c r="F23" s="27"/>
      <c r="G23" s="43"/>
      <c r="H23" s="41"/>
      <c r="I23" s="43"/>
      <c r="J23" s="78"/>
    </row>
    <row r="24" spans="1:10" ht="13.8" x14ac:dyDescent="0.25">
      <c r="A24" s="90" t="s">
        <v>61</v>
      </c>
      <c r="B24" s="3"/>
      <c r="C24" s="1"/>
      <c r="D24" s="549" t="s">
        <v>19</v>
      </c>
      <c r="E24" s="550"/>
      <c r="F24" s="32" t="s">
        <v>11</v>
      </c>
      <c r="G24" s="2"/>
      <c r="H24" s="45" t="s">
        <v>12</v>
      </c>
      <c r="I24" s="46">
        <f>C24*G24</f>
        <v>0</v>
      </c>
      <c r="J24" s="91"/>
    </row>
    <row r="25" spans="1:10" ht="13.8" x14ac:dyDescent="0.25">
      <c r="A25" s="92" t="s">
        <v>62</v>
      </c>
      <c r="B25" s="4"/>
      <c r="C25" s="1"/>
      <c r="D25" s="569" t="s">
        <v>19</v>
      </c>
      <c r="E25" s="570"/>
      <c r="F25" s="48" t="s">
        <v>11</v>
      </c>
      <c r="G25" s="2"/>
      <c r="H25" s="49" t="s">
        <v>12</v>
      </c>
      <c r="I25" s="46">
        <f>C25*G25</f>
        <v>0</v>
      </c>
      <c r="J25" s="93"/>
    </row>
    <row r="26" spans="1:10" x14ac:dyDescent="0.25">
      <c r="A26" s="90"/>
      <c r="B26" s="3"/>
      <c r="C26" s="5"/>
      <c r="D26" s="3"/>
      <c r="E26" s="3"/>
      <c r="F26" s="50"/>
      <c r="G26" s="29"/>
      <c r="H26" s="51"/>
      <c r="I26" s="29"/>
      <c r="J26" s="101"/>
    </row>
    <row r="27" spans="1:10" x14ac:dyDescent="0.25">
      <c r="A27" s="100" t="s">
        <v>101</v>
      </c>
      <c r="B27" s="42"/>
      <c r="C27" s="3"/>
      <c r="D27" s="3"/>
      <c r="E27" s="3"/>
      <c r="F27" s="27"/>
      <c r="G27" s="31"/>
      <c r="H27" s="41"/>
      <c r="I27" s="31"/>
      <c r="J27" s="78"/>
    </row>
    <row r="28" spans="1:10" x14ac:dyDescent="0.25">
      <c r="A28" s="90"/>
      <c r="B28" s="42"/>
      <c r="C28" s="47"/>
      <c r="D28" s="3"/>
      <c r="E28" s="3"/>
      <c r="F28" s="27"/>
      <c r="G28" s="43"/>
      <c r="H28" s="41"/>
      <c r="I28" s="43"/>
      <c r="J28" s="78"/>
    </row>
    <row r="29" spans="1:10" ht="13.8" x14ac:dyDescent="0.25">
      <c r="A29" s="90" t="s">
        <v>102</v>
      </c>
      <c r="B29" s="3"/>
      <c r="C29" s="1"/>
      <c r="D29" s="549" t="s">
        <v>19</v>
      </c>
      <c r="E29" s="550"/>
      <c r="F29" s="32" t="s">
        <v>11</v>
      </c>
      <c r="G29" s="2"/>
      <c r="H29" s="45" t="s">
        <v>12</v>
      </c>
      <c r="I29" s="46">
        <f>C29*G29</f>
        <v>0</v>
      </c>
      <c r="J29" s="91"/>
    </row>
    <row r="30" spans="1:10" ht="13.8" x14ac:dyDescent="0.25">
      <c r="A30" s="92" t="s">
        <v>103</v>
      </c>
      <c r="B30" s="4"/>
      <c r="C30" s="1"/>
      <c r="D30" s="569" t="s">
        <v>19</v>
      </c>
      <c r="E30" s="570"/>
      <c r="F30" s="48" t="s">
        <v>11</v>
      </c>
      <c r="G30" s="2"/>
      <c r="H30" s="49" t="s">
        <v>12</v>
      </c>
      <c r="I30" s="46">
        <f>C30*G30</f>
        <v>0</v>
      </c>
      <c r="J30" s="93"/>
    </row>
    <row r="31" spans="1:10" x14ac:dyDescent="0.25">
      <c r="A31" s="100"/>
      <c r="B31" s="3"/>
      <c r="C31" s="3"/>
      <c r="D31" s="3"/>
      <c r="E31" s="44"/>
      <c r="F31" s="551" t="s">
        <v>20</v>
      </c>
      <c r="G31" s="552"/>
      <c r="H31" s="553"/>
      <c r="I31" s="557">
        <f>+'Form 23 Page 2'!I18+'Form 23 Page 2'!I19+'Form 23 Page 2'!I20+'Form 23 Page 2'!I22+'Form 23 Page 2'!I24+'Form 23 Page 2'!I27+'Form 23 Page 2'!I29+'Form 23 Page 2'!I33+'Form 23 Page 2'!I34+'Form 23 Page 2'!I35+'Form 23 Page 2'!I37+'Form 23 Page 2'!I39+' Form 23 Page 3'!I15+' Form 23 Page 3'!I20+' Form 23 Page 3'!I24+' Form 23 Page 3'!I25+' Form 23 Page 3'!I29+' Form 23 Page 3'!I30</f>
        <v>0</v>
      </c>
      <c r="J31" s="559" t="s">
        <v>21</v>
      </c>
    </row>
    <row r="32" spans="1:10" ht="13.8" thickBot="1" x14ac:dyDescent="0.3">
      <c r="A32" s="102"/>
      <c r="B32" s="52"/>
      <c r="C32" s="53"/>
      <c r="D32" s="52"/>
      <c r="E32" s="54"/>
      <c r="F32" s="554"/>
      <c r="G32" s="555"/>
      <c r="H32" s="556"/>
      <c r="I32" s="558"/>
      <c r="J32" s="560"/>
    </row>
    <row r="33" spans="1:10" ht="13.8" thickBot="1" x14ac:dyDescent="0.3">
      <c r="A33" s="103"/>
      <c r="B33" s="55"/>
      <c r="C33" s="223"/>
      <c r="D33" s="13"/>
      <c r="E33" s="13"/>
      <c r="F33" s="8"/>
      <c r="G33" s="8"/>
      <c r="H33" s="8"/>
      <c r="I33" s="8"/>
      <c r="J33" s="80"/>
    </row>
    <row r="34" spans="1:10" ht="16.2" thickBot="1" x14ac:dyDescent="0.35">
      <c r="A34" s="571" t="s">
        <v>86</v>
      </c>
      <c r="B34" s="572"/>
      <c r="C34" s="172" t="s">
        <v>123</v>
      </c>
      <c r="D34" s="171"/>
      <c r="E34" s="171"/>
      <c r="F34" s="171"/>
      <c r="G34" s="171"/>
      <c r="H34" s="171"/>
      <c r="I34" s="171"/>
      <c r="J34" s="82"/>
    </row>
    <row r="35" spans="1:10" ht="13.8" thickBot="1" x14ac:dyDescent="0.3">
      <c r="A35" s="79"/>
      <c r="B35" s="8"/>
      <c r="C35" s="222" t="s">
        <v>50</v>
      </c>
      <c r="D35" s="10"/>
      <c r="E35" s="10"/>
      <c r="F35" s="529" t="s">
        <v>22</v>
      </c>
      <c r="G35" s="529"/>
      <c r="H35" s="529"/>
      <c r="I35" s="529" t="s">
        <v>24</v>
      </c>
      <c r="J35" s="530"/>
    </row>
    <row r="36" spans="1:10" ht="13.8" thickBot="1" x14ac:dyDescent="0.3">
      <c r="A36" s="85"/>
      <c r="B36" s="10"/>
      <c r="C36" s="222" t="s">
        <v>51</v>
      </c>
      <c r="D36" s="10"/>
      <c r="E36" s="10"/>
      <c r="F36" s="529" t="s">
        <v>23</v>
      </c>
      <c r="G36" s="529"/>
      <c r="H36" s="529"/>
      <c r="I36" s="529" t="s">
        <v>22</v>
      </c>
      <c r="J36" s="530"/>
    </row>
    <row r="37" spans="1:10" ht="13.8" thickBot="1" x14ac:dyDescent="0.3">
      <c r="A37" s="85"/>
      <c r="B37" s="10"/>
      <c r="C37" s="9"/>
      <c r="D37" s="10"/>
      <c r="E37" s="10"/>
      <c r="F37" s="10"/>
      <c r="G37" s="9"/>
      <c r="H37" s="10"/>
      <c r="I37" s="9"/>
      <c r="J37" s="82"/>
    </row>
    <row r="38" spans="1:10" ht="14.4" thickBot="1" x14ac:dyDescent="0.3">
      <c r="A38" s="176" t="s">
        <v>14</v>
      </c>
      <c r="B38" s="15"/>
      <c r="C38" s="1"/>
      <c r="D38" s="11" t="s">
        <v>25</v>
      </c>
      <c r="E38" s="10"/>
      <c r="F38" s="122" t="s">
        <v>11</v>
      </c>
      <c r="G38" s="255">
        <v>0.42</v>
      </c>
      <c r="H38" s="123" t="s">
        <v>12</v>
      </c>
      <c r="I38" s="46">
        <f>C38*G38</f>
        <v>0</v>
      </c>
      <c r="J38" s="87"/>
    </row>
    <row r="39" spans="1:10" ht="14.4" thickBot="1" x14ac:dyDescent="0.3">
      <c r="A39" s="85"/>
      <c r="B39" s="15"/>
      <c r="C39" s="1"/>
      <c r="D39" s="11" t="s">
        <v>26</v>
      </c>
      <c r="E39" s="10"/>
      <c r="F39" s="122" t="s">
        <v>11</v>
      </c>
      <c r="G39" s="255">
        <v>3.0249999999999999</v>
      </c>
      <c r="H39" s="123" t="s">
        <v>12</v>
      </c>
      <c r="I39" s="46">
        <f>C39*G39</f>
        <v>0</v>
      </c>
      <c r="J39" s="87"/>
    </row>
    <row r="40" spans="1:10" ht="14.4" thickBot="1" x14ac:dyDescent="0.3">
      <c r="A40" s="85"/>
      <c r="B40" s="15"/>
      <c r="C40" s="1"/>
      <c r="D40" s="11" t="s">
        <v>27</v>
      </c>
      <c r="E40" s="10"/>
      <c r="F40" s="122" t="s">
        <v>11</v>
      </c>
      <c r="G40" s="256">
        <v>3.4249999999999998</v>
      </c>
      <c r="H40" s="123" t="s">
        <v>12</v>
      </c>
      <c r="I40" s="46">
        <f>C40*G40</f>
        <v>0</v>
      </c>
      <c r="J40" s="87"/>
    </row>
    <row r="41" spans="1:10" ht="16.2" thickBot="1" x14ac:dyDescent="0.35">
      <c r="A41" s="164" t="s">
        <v>96</v>
      </c>
      <c r="B41" s="166"/>
      <c r="C41" s="180">
        <f>SUM(C38:C40)</f>
        <v>0</v>
      </c>
      <c r="D41" s="167" t="s">
        <v>93</v>
      </c>
      <c r="E41" s="165"/>
      <c r="F41" s="168"/>
      <c r="G41" s="257"/>
      <c r="H41" s="169"/>
      <c r="I41" s="170">
        <f>SUM(I38:I40)</f>
        <v>0</v>
      </c>
      <c r="J41" s="87"/>
    </row>
    <row r="42" spans="1:10" ht="14.4" thickBot="1" x14ac:dyDescent="0.3">
      <c r="A42" s="85"/>
      <c r="B42" s="10"/>
      <c r="C42" s="154"/>
      <c r="D42" s="11"/>
      <c r="E42" s="10"/>
      <c r="F42" s="122"/>
      <c r="G42" s="449"/>
      <c r="H42" s="123"/>
      <c r="I42" s="119"/>
      <c r="J42" s="87"/>
    </row>
    <row r="43" spans="1:10" ht="14.4" thickBot="1" x14ac:dyDescent="0.3">
      <c r="A43" s="176" t="s">
        <v>87</v>
      </c>
      <c r="B43" s="202"/>
      <c r="C43" s="1"/>
      <c r="D43" s="11" t="s">
        <v>25</v>
      </c>
      <c r="E43" s="10"/>
      <c r="F43" s="122" t="s">
        <v>11</v>
      </c>
      <c r="G43" s="255">
        <v>0.44</v>
      </c>
      <c r="H43" s="123" t="s">
        <v>12</v>
      </c>
      <c r="I43" s="46">
        <f>C43*G43</f>
        <v>0</v>
      </c>
      <c r="J43" s="87"/>
    </row>
    <row r="44" spans="1:10" ht="14.4" thickBot="1" x14ac:dyDescent="0.3">
      <c r="A44" s="85"/>
      <c r="B44" s="15"/>
      <c r="C44" s="1"/>
      <c r="D44" s="11" t="s">
        <v>26</v>
      </c>
      <c r="E44" s="10"/>
      <c r="F44" s="122" t="s">
        <v>11</v>
      </c>
      <c r="G44" s="255">
        <v>3.0449999999999999</v>
      </c>
      <c r="H44" s="123" t="s">
        <v>12</v>
      </c>
      <c r="I44" s="46">
        <f>C44*G44</f>
        <v>0</v>
      </c>
      <c r="J44" s="87"/>
    </row>
    <row r="45" spans="1:10" ht="14.4" thickBot="1" x14ac:dyDescent="0.3">
      <c r="A45" s="85"/>
      <c r="B45" s="15"/>
      <c r="C45" s="1"/>
      <c r="D45" s="11" t="s">
        <v>27</v>
      </c>
      <c r="E45" s="10"/>
      <c r="F45" s="122" t="s">
        <v>11</v>
      </c>
      <c r="G45" s="256">
        <v>3.4449999999999998</v>
      </c>
      <c r="H45" s="123" t="s">
        <v>12</v>
      </c>
      <c r="I45" s="46">
        <f>C45*G45</f>
        <v>0</v>
      </c>
      <c r="J45" s="87"/>
    </row>
    <row r="46" spans="1:10" ht="16.2" thickBot="1" x14ac:dyDescent="0.35">
      <c r="A46" s="164" t="s">
        <v>95</v>
      </c>
      <c r="B46" s="166"/>
      <c r="C46" s="180">
        <f>SUM(C43:C45)</f>
        <v>0</v>
      </c>
      <c r="D46" s="167" t="s">
        <v>93</v>
      </c>
      <c r="E46" s="165"/>
      <c r="F46" s="168"/>
      <c r="G46" s="257"/>
      <c r="H46" s="169"/>
      <c r="I46" s="170">
        <f>SUM(I43:I45)</f>
        <v>0</v>
      </c>
      <c r="J46" s="87"/>
    </row>
    <row r="47" spans="1:10" ht="14.4" thickBot="1" x14ac:dyDescent="0.3">
      <c r="A47" s="85"/>
      <c r="B47" s="10"/>
      <c r="C47" s="155"/>
      <c r="D47" s="11"/>
      <c r="E47" s="10"/>
      <c r="F47" s="122"/>
      <c r="G47" s="450"/>
      <c r="H47" s="123"/>
      <c r="I47" s="77"/>
      <c r="J47" s="87"/>
    </row>
    <row r="48" spans="1:10" ht="14.4" thickBot="1" x14ac:dyDescent="0.3">
      <c r="A48" s="176" t="s">
        <v>30</v>
      </c>
      <c r="B48" s="15"/>
      <c r="C48" s="1"/>
      <c r="D48" s="11" t="s">
        <v>25</v>
      </c>
      <c r="E48" s="10"/>
      <c r="F48" s="122" t="s">
        <v>11</v>
      </c>
      <c r="G48" s="255">
        <v>0.31</v>
      </c>
      <c r="H48" s="123" t="s">
        <v>12</v>
      </c>
      <c r="I48" s="46">
        <f>C48*G48</f>
        <v>0</v>
      </c>
      <c r="J48" s="87"/>
    </row>
    <row r="49" spans="1:10" ht="14.4" thickBot="1" x14ac:dyDescent="0.3">
      <c r="A49" s="85"/>
      <c r="B49" s="15"/>
      <c r="C49" s="1"/>
      <c r="D49" s="11" t="s">
        <v>26</v>
      </c>
      <c r="E49" s="10"/>
      <c r="F49" s="122" t="s">
        <v>11</v>
      </c>
      <c r="G49" s="255">
        <v>1.49</v>
      </c>
      <c r="H49" s="123" t="s">
        <v>12</v>
      </c>
      <c r="I49" s="46">
        <f>C49*G49</f>
        <v>0</v>
      </c>
      <c r="J49" s="87"/>
    </row>
    <row r="50" spans="1:10" ht="14.4" thickBot="1" x14ac:dyDescent="0.3">
      <c r="A50" s="85"/>
      <c r="B50" s="15"/>
      <c r="C50" s="1"/>
      <c r="D50" s="56" t="s">
        <v>27</v>
      </c>
      <c r="E50" s="9"/>
      <c r="F50" s="57" t="s">
        <v>11</v>
      </c>
      <c r="G50" s="256">
        <v>1.79</v>
      </c>
      <c r="H50" s="228" t="s">
        <v>12</v>
      </c>
      <c r="I50" s="46">
        <f>C50*G50</f>
        <v>0</v>
      </c>
      <c r="J50" s="87"/>
    </row>
    <row r="51" spans="1:10" ht="16.2" thickBot="1" x14ac:dyDescent="0.35">
      <c r="A51" s="164" t="s">
        <v>94</v>
      </c>
      <c r="B51" s="166"/>
      <c r="C51" s="180">
        <f>SUM(C48:C50)</f>
        <v>0</v>
      </c>
      <c r="D51" s="167" t="s">
        <v>93</v>
      </c>
      <c r="E51" s="165"/>
      <c r="F51" s="168"/>
      <c r="G51" s="257"/>
      <c r="H51" s="169"/>
      <c r="I51" s="170">
        <f>SUM(I48:I50)</f>
        <v>0</v>
      </c>
      <c r="J51" s="87"/>
    </row>
    <row r="52" spans="1:10" ht="14.4" thickBot="1" x14ac:dyDescent="0.3">
      <c r="A52" s="85"/>
      <c r="B52" s="10"/>
      <c r="C52" s="58"/>
      <c r="D52" s="3"/>
      <c r="E52" s="3"/>
      <c r="F52" s="27"/>
      <c r="G52" s="29"/>
      <c r="H52" s="27"/>
      <c r="I52" s="29"/>
      <c r="J52" s="87"/>
    </row>
    <row r="53" spans="1:10" ht="14.4" thickBot="1" x14ac:dyDescent="0.3">
      <c r="A53" s="176" t="s">
        <v>75</v>
      </c>
      <c r="B53" s="203"/>
      <c r="C53" s="1"/>
      <c r="D53" s="59" t="s">
        <v>25</v>
      </c>
      <c r="E53" s="8"/>
      <c r="F53" s="226" t="s">
        <v>11</v>
      </c>
      <c r="G53" s="255">
        <v>0.31</v>
      </c>
      <c r="H53" s="227" t="s">
        <v>12</v>
      </c>
      <c r="I53" s="46">
        <f>C53*G53</f>
        <v>0</v>
      </c>
      <c r="J53" s="87"/>
    </row>
    <row r="54" spans="1:10" ht="14.4" thickBot="1" x14ac:dyDescent="0.3">
      <c r="A54" s="85"/>
      <c r="B54" s="15"/>
      <c r="C54" s="1"/>
      <c r="D54" s="11" t="s">
        <v>26</v>
      </c>
      <c r="E54" s="10"/>
      <c r="F54" s="122" t="s">
        <v>11</v>
      </c>
      <c r="G54" s="255">
        <v>1.84</v>
      </c>
      <c r="H54" s="123" t="s">
        <v>12</v>
      </c>
      <c r="I54" s="46">
        <f>C54*G54</f>
        <v>0</v>
      </c>
      <c r="J54" s="87"/>
    </row>
    <row r="55" spans="1:10" ht="14.4" thickBot="1" x14ac:dyDescent="0.3">
      <c r="A55" s="85"/>
      <c r="B55" s="15"/>
      <c r="C55" s="1"/>
      <c r="D55" s="11" t="s">
        <v>27</v>
      </c>
      <c r="E55" s="10"/>
      <c r="F55" s="122" t="s">
        <v>11</v>
      </c>
      <c r="G55" s="256">
        <v>2.14</v>
      </c>
      <c r="H55" s="123" t="s">
        <v>12</v>
      </c>
      <c r="I55" s="46">
        <f>C55*G55</f>
        <v>0</v>
      </c>
      <c r="J55" s="87"/>
    </row>
    <row r="56" spans="1:10" ht="16.2" thickBot="1" x14ac:dyDescent="0.35">
      <c r="A56" s="164" t="s">
        <v>97</v>
      </c>
      <c r="B56" s="204"/>
      <c r="C56" s="180">
        <f>SUM(C53:C55)</f>
        <v>0</v>
      </c>
      <c r="D56" s="167" t="s">
        <v>93</v>
      </c>
      <c r="E56" s="165"/>
      <c r="F56" s="168"/>
      <c r="G56" s="257"/>
      <c r="H56" s="169"/>
      <c r="I56" s="173">
        <f>SUM(I53:I55)</f>
        <v>0</v>
      </c>
      <c r="J56" s="87"/>
    </row>
    <row r="57" spans="1:10" ht="14.4" thickBot="1" x14ac:dyDescent="0.3">
      <c r="A57" s="95"/>
      <c r="B57" s="10"/>
      <c r="C57" s="154"/>
      <c r="D57" s="71"/>
      <c r="E57" s="10"/>
      <c r="F57" s="122"/>
      <c r="G57" s="258"/>
      <c r="H57" s="123"/>
      <c r="I57" s="119"/>
      <c r="J57" s="87"/>
    </row>
    <row r="58" spans="1:10" ht="14.4" thickBot="1" x14ac:dyDescent="0.3">
      <c r="A58" s="176" t="s">
        <v>67</v>
      </c>
      <c r="B58" s="15"/>
      <c r="C58" s="1"/>
      <c r="D58" s="11" t="s">
        <v>31</v>
      </c>
      <c r="E58" s="10"/>
      <c r="F58" s="122" t="s">
        <v>11</v>
      </c>
      <c r="G58" s="255">
        <v>0.20499999999999999</v>
      </c>
      <c r="H58" s="123" t="s">
        <v>12</v>
      </c>
      <c r="I58" s="141">
        <f>C58*G58</f>
        <v>0</v>
      </c>
      <c r="J58" s="88"/>
    </row>
    <row r="59" spans="1:10" ht="14.4" thickBot="1" x14ac:dyDescent="0.3">
      <c r="A59" s="85"/>
      <c r="B59" s="15"/>
      <c r="C59" s="1"/>
      <c r="D59" s="11" t="s">
        <v>32</v>
      </c>
      <c r="E59" s="10"/>
      <c r="F59" s="122" t="s">
        <v>11</v>
      </c>
      <c r="G59" s="255">
        <v>0.20499999999999999</v>
      </c>
      <c r="H59" s="123" t="s">
        <v>12</v>
      </c>
      <c r="I59" s="46">
        <f>C59*G59</f>
        <v>0</v>
      </c>
      <c r="J59" s="88"/>
    </row>
    <row r="60" spans="1:10" ht="16.2" thickBot="1" x14ac:dyDescent="0.35">
      <c r="A60" s="164" t="s">
        <v>100</v>
      </c>
      <c r="B60" s="204"/>
      <c r="C60" s="180">
        <f>SUM(C57:C59)</f>
        <v>0</v>
      </c>
      <c r="D60" s="167" t="s">
        <v>93</v>
      </c>
      <c r="E60" s="165"/>
      <c r="F60" s="168"/>
      <c r="G60" s="257"/>
      <c r="H60" s="169"/>
      <c r="I60" s="170">
        <f>SUM(I57:I59)</f>
        <v>0</v>
      </c>
      <c r="J60" s="87"/>
    </row>
    <row r="61" spans="1:10" ht="13.8" thickBot="1" x14ac:dyDescent="0.3">
      <c r="A61" s="85"/>
      <c r="B61" s="10"/>
      <c r="C61" s="34"/>
      <c r="D61" s="10"/>
      <c r="E61" s="10"/>
      <c r="F61" s="10"/>
      <c r="G61" s="34"/>
      <c r="H61" s="10"/>
      <c r="I61" s="34"/>
      <c r="J61" s="82"/>
    </row>
    <row r="62" spans="1:10" ht="14.4" thickBot="1" x14ac:dyDescent="0.3">
      <c r="A62" s="176" t="s">
        <v>49</v>
      </c>
      <c r="B62" s="15"/>
      <c r="C62" s="1"/>
      <c r="D62" s="11" t="s">
        <v>52</v>
      </c>
      <c r="E62" s="10"/>
      <c r="F62" s="122" t="s">
        <v>11</v>
      </c>
      <c r="G62" s="255">
        <v>0.08</v>
      </c>
      <c r="H62" s="123" t="s">
        <v>12</v>
      </c>
      <c r="I62" s="46">
        <f>C62*G62</f>
        <v>0</v>
      </c>
      <c r="J62" s="87"/>
    </row>
    <row r="63" spans="1:10" ht="14.4" thickBot="1" x14ac:dyDescent="0.3">
      <c r="A63" s="85"/>
      <c r="B63" s="15"/>
      <c r="C63" s="1"/>
      <c r="D63" s="11" t="s">
        <v>53</v>
      </c>
      <c r="E63" s="10"/>
      <c r="F63" s="122" t="s">
        <v>11</v>
      </c>
      <c r="G63" s="255">
        <v>0.45</v>
      </c>
      <c r="H63" s="123" t="s">
        <v>12</v>
      </c>
      <c r="I63" s="46">
        <f>C63*G63</f>
        <v>0</v>
      </c>
      <c r="J63" s="87"/>
    </row>
    <row r="64" spans="1:10" ht="14.4" thickBot="1" x14ac:dyDescent="0.3">
      <c r="A64" s="81"/>
      <c r="B64" s="26"/>
      <c r="C64" s="1"/>
      <c r="D64" s="56" t="s">
        <v>54</v>
      </c>
      <c r="E64" s="9"/>
      <c r="F64" s="57" t="s">
        <v>11</v>
      </c>
      <c r="G64" s="255">
        <v>0.91</v>
      </c>
      <c r="H64" s="228" t="s">
        <v>12</v>
      </c>
      <c r="I64" s="46">
        <f>C64*G64</f>
        <v>0</v>
      </c>
      <c r="J64" s="89"/>
    </row>
    <row r="65" spans="1:10" ht="16.2" thickBot="1" x14ac:dyDescent="0.35">
      <c r="A65" s="164" t="s">
        <v>99</v>
      </c>
      <c r="B65" s="166"/>
      <c r="C65" s="180">
        <f>SUM(C62:C64)</f>
        <v>0</v>
      </c>
      <c r="D65" s="167" t="s">
        <v>93</v>
      </c>
      <c r="E65" s="165"/>
      <c r="F65" s="168"/>
      <c r="G65" s="257"/>
      <c r="H65" s="169"/>
      <c r="I65" s="170">
        <f>SUM(I62:I64)</f>
        <v>0</v>
      </c>
      <c r="J65" s="87"/>
    </row>
    <row r="66" spans="1:10" ht="14.4" thickBot="1" x14ac:dyDescent="0.3">
      <c r="A66" s="81"/>
      <c r="B66" s="9"/>
      <c r="C66" s="156"/>
      <c r="D66" s="56"/>
      <c r="E66" s="9"/>
      <c r="F66" s="57"/>
      <c r="G66" s="120"/>
      <c r="H66" s="228"/>
      <c r="I66" s="120"/>
      <c r="J66" s="89"/>
    </row>
    <row r="67" spans="1:10" ht="14.4" thickBot="1" x14ac:dyDescent="0.3">
      <c r="A67" s="176" t="s">
        <v>88</v>
      </c>
      <c r="B67" s="15"/>
      <c r="C67" s="1"/>
      <c r="D67" s="11" t="s">
        <v>25</v>
      </c>
      <c r="E67" s="10"/>
      <c r="F67" s="122" t="s">
        <v>11</v>
      </c>
      <c r="G67" s="255">
        <v>0.31</v>
      </c>
      <c r="H67" s="123" t="s">
        <v>12</v>
      </c>
      <c r="I67" s="46">
        <f>C67*G67</f>
        <v>0</v>
      </c>
      <c r="J67" s="87"/>
    </row>
    <row r="68" spans="1:10" ht="14.4" thickBot="1" x14ac:dyDescent="0.3">
      <c r="A68" s="85"/>
      <c r="B68" s="15"/>
      <c r="C68" s="1"/>
      <c r="D68" s="11" t="s">
        <v>26</v>
      </c>
      <c r="E68" s="10"/>
      <c r="F68" s="122" t="s">
        <v>11</v>
      </c>
      <c r="G68" s="255">
        <v>2.91</v>
      </c>
      <c r="H68" s="123" t="s">
        <v>12</v>
      </c>
      <c r="I68" s="46">
        <f>C68*G68</f>
        <v>0</v>
      </c>
      <c r="J68" s="87"/>
    </row>
    <row r="69" spans="1:10" ht="14.4" thickBot="1" x14ac:dyDescent="0.3">
      <c r="A69" s="85"/>
      <c r="B69" s="15"/>
      <c r="C69" s="1"/>
      <c r="D69" s="11" t="s">
        <v>27</v>
      </c>
      <c r="E69" s="10"/>
      <c r="F69" s="122" t="s">
        <v>11</v>
      </c>
      <c r="G69" s="255">
        <v>3.31</v>
      </c>
      <c r="H69" s="123" t="s">
        <v>12</v>
      </c>
      <c r="I69" s="46">
        <f>C69*G69</f>
        <v>0</v>
      </c>
      <c r="J69" s="87"/>
    </row>
    <row r="70" spans="1:10" ht="16.2" thickBot="1" x14ac:dyDescent="0.35">
      <c r="A70" s="164" t="s">
        <v>98</v>
      </c>
      <c r="B70" s="204"/>
      <c r="C70" s="180">
        <f>SUM(C67:C69)</f>
        <v>0</v>
      </c>
      <c r="D70" s="167" t="s">
        <v>93</v>
      </c>
      <c r="E70" s="165"/>
      <c r="F70" s="168"/>
      <c r="G70" s="250"/>
      <c r="H70" s="169"/>
      <c r="I70" s="170">
        <f>SUM(I67:I69)</f>
        <v>0</v>
      </c>
      <c r="J70" s="87"/>
    </row>
    <row r="71" spans="1:10" ht="13.8" thickBot="1" x14ac:dyDescent="0.3">
      <c r="A71" s="85"/>
      <c r="B71" s="10"/>
      <c r="C71" s="186"/>
      <c r="D71" s="10"/>
      <c r="E71" s="10"/>
      <c r="F71" s="9"/>
      <c r="G71" s="34"/>
      <c r="H71" s="9"/>
      <c r="I71" s="34"/>
      <c r="J71" s="104"/>
    </row>
    <row r="72" spans="1:10" ht="13.8" thickBot="1" x14ac:dyDescent="0.3">
      <c r="A72" s="85"/>
      <c r="B72" s="10"/>
      <c r="C72" s="38"/>
      <c r="D72" s="10"/>
      <c r="E72" s="15"/>
      <c r="F72" s="580" t="s">
        <v>63</v>
      </c>
      <c r="G72" s="581"/>
      <c r="H72" s="582"/>
      <c r="I72" s="586">
        <f>SUM(I38:I40, I43:I45, I48:I50,I53:I55, I58:I59, I62:I64,I67:I69)</f>
        <v>0</v>
      </c>
      <c r="J72" s="559" t="s">
        <v>34</v>
      </c>
    </row>
    <row r="73" spans="1:10" ht="13.8" thickBot="1" x14ac:dyDescent="0.3">
      <c r="A73" s="85"/>
      <c r="B73" s="10"/>
      <c r="C73" s="10"/>
      <c r="D73" s="10"/>
      <c r="E73" s="15"/>
      <c r="F73" s="583" t="s">
        <v>33</v>
      </c>
      <c r="G73" s="584"/>
      <c r="H73" s="585"/>
      <c r="I73" s="558"/>
      <c r="J73" s="560"/>
    </row>
    <row r="74" spans="1:10" ht="13.8" thickBot="1" x14ac:dyDescent="0.3">
      <c r="A74" s="85"/>
      <c r="B74" s="10"/>
      <c r="C74" s="10"/>
      <c r="D74" s="10"/>
      <c r="E74" s="10"/>
      <c r="F74" s="8"/>
      <c r="G74" s="8"/>
      <c r="H74" s="8"/>
      <c r="I74" s="8"/>
      <c r="J74" s="80"/>
    </row>
    <row r="75" spans="1:10" ht="13.8" thickBot="1" x14ac:dyDescent="0.3">
      <c r="A75" s="85"/>
      <c r="B75" s="10"/>
      <c r="C75" s="10"/>
      <c r="D75" s="10"/>
      <c r="E75" s="10"/>
      <c r="F75" s="61"/>
      <c r="G75" s="62"/>
      <c r="H75" s="61"/>
      <c r="I75" s="62"/>
      <c r="J75" s="104"/>
    </row>
    <row r="76" spans="1:10" ht="13.8" thickBot="1" x14ac:dyDescent="0.3">
      <c r="A76" s="85"/>
      <c r="B76" s="10"/>
      <c r="C76" s="10"/>
      <c r="D76" s="10"/>
      <c r="E76" s="15"/>
      <c r="F76" s="561" t="s">
        <v>35</v>
      </c>
      <c r="G76" s="562"/>
      <c r="H76" s="563"/>
      <c r="I76" s="567">
        <f>I31+I72</f>
        <v>0</v>
      </c>
      <c r="J76" s="559" t="s">
        <v>37</v>
      </c>
    </row>
    <row r="77" spans="1:10" x14ac:dyDescent="0.25">
      <c r="A77" s="96"/>
      <c r="B77" s="60"/>
      <c r="C77" s="60"/>
      <c r="D77" s="60"/>
      <c r="E77" s="129"/>
      <c r="F77" s="564" t="s">
        <v>36</v>
      </c>
      <c r="G77" s="565"/>
      <c r="H77" s="566"/>
      <c r="I77" s="568"/>
      <c r="J77" s="560"/>
    </row>
  </sheetData>
  <sheetProtection password="DD57" sheet="1" objects="1" scenarios="1"/>
  <mergeCells count="29">
    <mergeCell ref="F36:H36"/>
    <mergeCell ref="I36:J36"/>
    <mergeCell ref="F35:H35"/>
    <mergeCell ref="F72:H72"/>
    <mergeCell ref="F73:H73"/>
    <mergeCell ref="I72:I73"/>
    <mergeCell ref="J72:J73"/>
    <mergeCell ref="F76:H76"/>
    <mergeCell ref="F77:H77"/>
    <mergeCell ref="I76:I77"/>
    <mergeCell ref="J76:J77"/>
    <mergeCell ref="B3:D3"/>
    <mergeCell ref="B4:D4"/>
    <mergeCell ref="D25:E25"/>
    <mergeCell ref="D29:E29"/>
    <mergeCell ref="D30:E30"/>
    <mergeCell ref="A34:B34"/>
    <mergeCell ref="D20:E20"/>
    <mergeCell ref="I35:J35"/>
    <mergeCell ref="A6:J6"/>
    <mergeCell ref="A7:J7"/>
    <mergeCell ref="I9:J9"/>
    <mergeCell ref="I10:J10"/>
    <mergeCell ref="I3:J3"/>
    <mergeCell ref="D15:E15"/>
    <mergeCell ref="D24:E24"/>
    <mergeCell ref="F31:H32"/>
    <mergeCell ref="I31:I32"/>
    <mergeCell ref="J31:J32"/>
  </mergeCells>
  <printOptions horizontalCentered="1"/>
  <pageMargins left="0.45" right="0.45" top="0.5" bottom="0.5" header="0.3" footer="0.3"/>
  <pageSetup scale="65" orientation="portrait" r:id="rId1"/>
  <ignoredErrors>
    <ignoredError sqref="I15 I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3"/>
  <sheetViews>
    <sheetView view="pageLayout" topLeftCell="A30" zoomScaleNormal="100" workbookViewId="0">
      <selection activeCell="J21" sqref="J21"/>
    </sheetView>
  </sheetViews>
  <sheetFormatPr defaultRowHeight="13.2" x14ac:dyDescent="0.25"/>
  <cols>
    <col min="2" max="2" width="19.5546875" customWidth="1"/>
    <col min="5" max="5" width="10.33203125" bestFit="1" customWidth="1"/>
    <col min="10" max="10" width="15.33203125" customWidth="1"/>
    <col min="11" max="11" width="6.44140625" customWidth="1"/>
    <col min="14" max="14" width="12.6640625" bestFit="1" customWidth="1"/>
  </cols>
  <sheetData>
    <row r="1" spans="1:11" x14ac:dyDescent="0.25">
      <c r="A1" s="417" t="s">
        <v>239</v>
      </c>
      <c r="B1" s="206"/>
      <c r="C1" s="206"/>
      <c r="D1" s="206"/>
      <c r="E1" s="206"/>
      <c r="F1" s="206"/>
      <c r="G1" s="206"/>
      <c r="H1" s="206"/>
      <c r="I1" s="206"/>
      <c r="J1" s="206"/>
      <c r="K1" s="121"/>
    </row>
    <row r="2" spans="1:11" ht="13.8" thickBot="1" x14ac:dyDescent="0.3">
      <c r="A2" s="237"/>
      <c r="K2" s="113"/>
    </row>
    <row r="3" spans="1:11" ht="18.600000000000001" thickTop="1" thickBot="1" x14ac:dyDescent="0.35">
      <c r="A3" s="207" t="s">
        <v>125</v>
      </c>
      <c r="B3" s="522">
        <f>+'Form 23 Page 1'!$E$9</f>
        <v>0</v>
      </c>
      <c r="C3" s="523"/>
      <c r="D3" s="523"/>
      <c r="E3" s="524"/>
      <c r="G3" s="208" t="s">
        <v>122</v>
      </c>
      <c r="H3" s="209"/>
      <c r="J3" s="547" t="s">
        <v>242</v>
      </c>
      <c r="K3" s="548"/>
    </row>
    <row r="4" spans="1:11" ht="14.4" thickTop="1" thickBot="1" x14ac:dyDescent="0.3">
      <c r="A4" s="207" t="s">
        <v>109</v>
      </c>
      <c r="B4" s="522">
        <f>+'Form 23 Page 1'!$B$13:$L$13</f>
        <v>0</v>
      </c>
      <c r="C4" s="523"/>
      <c r="D4" s="523"/>
      <c r="E4" s="524"/>
      <c r="G4" s="153"/>
      <c r="J4" s="63" t="s">
        <v>277</v>
      </c>
      <c r="K4" s="113"/>
    </row>
    <row r="5" spans="1:11" ht="15.6" thickTop="1" x14ac:dyDescent="0.25">
      <c r="A5" s="237"/>
      <c r="E5" s="147"/>
      <c r="J5" s="63" t="s">
        <v>234</v>
      </c>
      <c r="K5" s="113"/>
    </row>
    <row r="6" spans="1:11" ht="15.6" x14ac:dyDescent="0.3">
      <c r="A6" s="573" t="s">
        <v>81</v>
      </c>
      <c r="B6" s="574"/>
      <c r="C6" s="574"/>
      <c r="D6" s="574"/>
      <c r="E6" s="574"/>
      <c r="F6" s="574"/>
      <c r="G6" s="574"/>
      <c r="H6" s="574"/>
      <c r="I6" s="574"/>
      <c r="J6" s="574"/>
      <c r="K6" s="575"/>
    </row>
    <row r="7" spans="1:11" ht="17.399999999999999" x14ac:dyDescent="0.3">
      <c r="A7" s="591" t="s">
        <v>38</v>
      </c>
      <c r="B7" s="592"/>
      <c r="C7" s="592"/>
      <c r="D7" s="592"/>
      <c r="E7" s="592"/>
      <c r="F7" s="592"/>
      <c r="G7" s="592"/>
      <c r="H7" s="592"/>
      <c r="I7" s="592"/>
      <c r="J7" s="592"/>
      <c r="K7" s="593"/>
    </row>
    <row r="8" spans="1:11" ht="15.6" x14ac:dyDescent="0.3">
      <c r="A8" s="594" t="s">
        <v>74</v>
      </c>
      <c r="B8" s="595"/>
      <c r="C8" s="595"/>
      <c r="D8" s="595"/>
      <c r="E8" s="595"/>
      <c r="F8" s="595"/>
      <c r="G8" s="595"/>
      <c r="H8" s="595"/>
      <c r="I8" s="595"/>
      <c r="J8" s="595"/>
      <c r="K8" s="596"/>
    </row>
    <row r="9" spans="1:11" ht="13.8" thickBot="1" x14ac:dyDescent="0.3">
      <c r="A9" s="105"/>
      <c r="B9" s="8"/>
      <c r="C9" s="8"/>
      <c r="D9" s="8"/>
      <c r="E9" s="8"/>
      <c r="F9" s="8"/>
      <c r="G9" s="8"/>
      <c r="H9" s="64" t="s">
        <v>39</v>
      </c>
      <c r="I9" s="8"/>
      <c r="J9" s="8"/>
      <c r="K9" s="80"/>
    </row>
    <row r="10" spans="1:11" ht="13.8" thickBot="1" x14ac:dyDescent="0.3">
      <c r="A10" s="85"/>
      <c r="B10" s="65"/>
      <c r="C10" s="65"/>
      <c r="D10" s="65"/>
      <c r="E10" s="66"/>
      <c r="F10" s="65"/>
      <c r="G10" s="65"/>
      <c r="H10" s="66"/>
      <c r="I10" s="65"/>
      <c r="J10" s="66"/>
      <c r="K10" s="106"/>
    </row>
    <row r="11" spans="1:11" ht="13.8" thickBot="1" x14ac:dyDescent="0.3">
      <c r="A11" s="85"/>
      <c r="B11" s="65" t="s">
        <v>111</v>
      </c>
      <c r="C11" s="65"/>
      <c r="D11" s="67"/>
      <c r="E11" s="184">
        <f>' Form 23 Page 3'!C41+' Form 23 Page 3'!C46</f>
        <v>0</v>
      </c>
      <c r="F11" s="68" t="s">
        <v>40</v>
      </c>
      <c r="G11" s="69" t="s">
        <v>11</v>
      </c>
      <c r="H11" s="363">
        <v>0</v>
      </c>
      <c r="I11" s="70" t="s">
        <v>12</v>
      </c>
      <c r="J11" s="396">
        <v>0</v>
      </c>
      <c r="K11" s="88"/>
    </row>
    <row r="12" spans="1:11" ht="13.8" thickBot="1" x14ac:dyDescent="0.3">
      <c r="A12" s="85"/>
      <c r="B12" s="65" t="s">
        <v>112</v>
      </c>
      <c r="C12" s="65"/>
      <c r="D12" s="67"/>
      <c r="E12" s="184">
        <f>' Form 23 Page 3'!C51+' Form 23 Page 3'!C56</f>
        <v>0</v>
      </c>
      <c r="F12" s="68" t="s">
        <v>40</v>
      </c>
      <c r="G12" s="69" t="s">
        <v>11</v>
      </c>
      <c r="H12" s="363">
        <v>0</v>
      </c>
      <c r="I12" s="70" t="s">
        <v>12</v>
      </c>
      <c r="J12" s="396">
        <v>0</v>
      </c>
      <c r="K12" s="88"/>
    </row>
    <row r="13" spans="1:11" ht="13.8" thickBot="1" x14ac:dyDescent="0.3">
      <c r="A13" s="85"/>
      <c r="B13" s="65" t="s">
        <v>113</v>
      </c>
      <c r="C13" s="65"/>
      <c r="D13" s="67"/>
      <c r="E13" s="184">
        <f>' Form 23 Page 3'!C60</f>
        <v>0</v>
      </c>
      <c r="F13" s="68" t="s">
        <v>106</v>
      </c>
      <c r="G13" s="69" t="s">
        <v>11</v>
      </c>
      <c r="H13" s="363">
        <v>0</v>
      </c>
      <c r="I13" s="70" t="s">
        <v>12</v>
      </c>
      <c r="J13" s="396">
        <v>0</v>
      </c>
      <c r="K13" s="88"/>
    </row>
    <row r="14" spans="1:11" ht="13.8" thickBot="1" x14ac:dyDescent="0.3">
      <c r="A14" s="85"/>
      <c r="B14" s="65" t="s">
        <v>114</v>
      </c>
      <c r="C14" s="65"/>
      <c r="D14" s="67"/>
      <c r="E14" s="184">
        <f>' Form 23 Page 3'!C65</f>
        <v>0</v>
      </c>
      <c r="F14" s="68" t="s">
        <v>107</v>
      </c>
      <c r="G14" s="69" t="s">
        <v>11</v>
      </c>
      <c r="H14" s="363">
        <v>0</v>
      </c>
      <c r="I14" s="70" t="s">
        <v>12</v>
      </c>
      <c r="J14" s="396">
        <v>0</v>
      </c>
      <c r="K14" s="88"/>
    </row>
    <row r="15" spans="1:11" ht="13.8" thickBot="1" x14ac:dyDescent="0.3">
      <c r="A15" s="85"/>
      <c r="B15" s="65" t="s">
        <v>115</v>
      </c>
      <c r="C15" s="65"/>
      <c r="D15" s="67"/>
      <c r="E15" s="184">
        <f>' Form 23 Page 3'!C70</f>
        <v>0</v>
      </c>
      <c r="F15" s="177" t="s">
        <v>40</v>
      </c>
      <c r="G15" s="178" t="s">
        <v>11</v>
      </c>
      <c r="H15" s="363"/>
      <c r="I15" s="179" t="s">
        <v>12</v>
      </c>
      <c r="J15" s="396">
        <v>0</v>
      </c>
      <c r="K15" s="88"/>
    </row>
    <row r="16" spans="1:11" ht="13.8" thickBot="1" x14ac:dyDescent="0.3">
      <c r="A16" s="85"/>
      <c r="B16" s="65" t="s">
        <v>110</v>
      </c>
      <c r="C16" s="65"/>
      <c r="D16" s="65"/>
      <c r="E16" s="72"/>
      <c r="F16" s="65"/>
      <c r="G16" s="65"/>
      <c r="H16" s="72"/>
      <c r="I16" s="67"/>
      <c r="J16" s="397">
        <v>0</v>
      </c>
      <c r="K16" s="88"/>
    </row>
    <row r="17" spans="1:11" ht="13.8" thickBot="1" x14ac:dyDescent="0.3">
      <c r="A17" s="85"/>
      <c r="B17" s="65" t="s">
        <v>279</v>
      </c>
      <c r="C17" s="65"/>
      <c r="D17" s="65"/>
      <c r="E17" s="66"/>
      <c r="F17" s="66"/>
      <c r="G17" s="66"/>
      <c r="H17" s="66"/>
      <c r="I17" s="112"/>
      <c r="J17" s="397">
        <v>0</v>
      </c>
      <c r="K17" s="88"/>
    </row>
    <row r="18" spans="1:11" ht="13.8" thickBot="1" x14ac:dyDescent="0.3">
      <c r="A18" s="85"/>
      <c r="B18" s="467" t="s">
        <v>280</v>
      </c>
      <c r="C18" s="468"/>
      <c r="D18" s="468"/>
      <c r="E18" s="469"/>
      <c r="F18" s="470"/>
      <c r="G18" s="470"/>
      <c r="H18" s="470"/>
      <c r="I18" s="471" t="s">
        <v>281</v>
      </c>
      <c r="J18" s="397">
        <v>0</v>
      </c>
      <c r="K18" s="465"/>
    </row>
    <row r="19" spans="1:11" ht="13.8" thickBot="1" x14ac:dyDescent="0.3">
      <c r="A19" s="85"/>
      <c r="B19" s="466" t="s">
        <v>116</v>
      </c>
      <c r="C19" s="72"/>
      <c r="D19" s="72"/>
      <c r="E19" s="597"/>
      <c r="F19" s="598"/>
      <c r="G19" s="598"/>
      <c r="H19" s="598"/>
      <c r="I19" s="599"/>
      <c r="J19" s="73"/>
      <c r="K19" s="107"/>
    </row>
    <row r="20" spans="1:11" ht="13.8" thickBot="1" x14ac:dyDescent="0.3">
      <c r="A20" s="85"/>
      <c r="B20" s="143"/>
      <c r="C20" s="65"/>
      <c r="D20" s="65"/>
      <c r="E20" s="65"/>
      <c r="F20" s="67"/>
      <c r="G20" s="551" t="s">
        <v>41</v>
      </c>
      <c r="H20" s="552"/>
      <c r="I20" s="553"/>
      <c r="J20" s="235"/>
      <c r="K20" s="559" t="s">
        <v>42</v>
      </c>
    </row>
    <row r="21" spans="1:11" ht="13.8" thickBot="1" x14ac:dyDescent="0.3">
      <c r="A21" s="85"/>
      <c r="B21" s="65"/>
      <c r="C21" s="65"/>
      <c r="D21" s="65"/>
      <c r="E21" s="65"/>
      <c r="F21" s="67"/>
      <c r="G21" s="554"/>
      <c r="H21" s="555"/>
      <c r="I21" s="556"/>
      <c r="J21" s="391">
        <f>SUM(J11:J17)-J18</f>
        <v>0</v>
      </c>
      <c r="K21" s="560"/>
    </row>
    <row r="22" spans="1:11" x14ac:dyDescent="0.25">
      <c r="A22" s="81"/>
      <c r="B22" s="9"/>
      <c r="C22" s="9"/>
      <c r="D22" s="9"/>
      <c r="E22" s="9"/>
      <c r="F22" s="9"/>
      <c r="G22" s="34"/>
      <c r="H22" s="34"/>
      <c r="I22" s="34"/>
      <c r="J22" s="34"/>
      <c r="K22" s="108"/>
    </row>
    <row r="23" spans="1:11" ht="15.6" x14ac:dyDescent="0.3">
      <c r="A23" s="594" t="s">
        <v>79</v>
      </c>
      <c r="B23" s="595"/>
      <c r="C23" s="595"/>
      <c r="D23" s="595"/>
      <c r="E23" s="595"/>
      <c r="F23" s="595"/>
      <c r="G23" s="595"/>
      <c r="H23" s="595"/>
      <c r="I23" s="595"/>
      <c r="J23" s="595"/>
      <c r="K23" s="596"/>
    </row>
    <row r="24" spans="1:11" ht="15.6" x14ac:dyDescent="0.3">
      <c r="A24" s="301"/>
      <c r="B24" s="297"/>
      <c r="C24" s="297"/>
      <c r="D24" s="297"/>
      <c r="E24" s="297"/>
      <c r="F24" s="297"/>
      <c r="G24" s="297"/>
      <c r="H24" s="297"/>
      <c r="I24" s="297"/>
      <c r="J24" s="297"/>
      <c r="K24" s="302"/>
    </row>
    <row r="25" spans="1:11" x14ac:dyDescent="0.25">
      <c r="A25" s="90"/>
      <c r="B25" s="602" t="s">
        <v>182</v>
      </c>
      <c r="C25" s="602"/>
      <c r="D25" s="602"/>
      <c r="E25" s="602"/>
      <c r="F25" s="609"/>
      <c r="G25" s="610"/>
      <c r="H25" s="436"/>
      <c r="I25" s="600">
        <f>'FSMC Hourly Labor &amp; Benefits '!F100</f>
        <v>0</v>
      </c>
      <c r="J25" s="601"/>
      <c r="K25" s="298"/>
    </row>
    <row r="26" spans="1:11" x14ac:dyDescent="0.25">
      <c r="A26" s="90"/>
      <c r="B26" s="263"/>
      <c r="C26" s="382"/>
      <c r="D26" s="382"/>
      <c r="E26" s="388"/>
      <c r="F26" s="610"/>
      <c r="G26" s="610"/>
      <c r="H26" s="3"/>
      <c r="I26" s="433"/>
      <c r="J26" s="392"/>
      <c r="K26" s="78"/>
    </row>
    <row r="27" spans="1:11" x14ac:dyDescent="0.25">
      <c r="A27" s="100"/>
      <c r="B27" s="605" t="s">
        <v>183</v>
      </c>
      <c r="C27" s="605"/>
      <c r="D27" s="606"/>
      <c r="E27" s="364"/>
      <c r="F27" s="610"/>
      <c r="G27" s="610"/>
      <c r="H27" s="436"/>
      <c r="I27" s="600">
        <f>'FSMC Hourly Labor &amp; Benefits '!L100</f>
        <v>0</v>
      </c>
      <c r="J27" s="601"/>
      <c r="K27" s="109"/>
    </row>
    <row r="28" spans="1:11" x14ac:dyDescent="0.25">
      <c r="A28" s="90"/>
      <c r="B28" s="263"/>
      <c r="C28" s="382"/>
      <c r="D28" s="382"/>
      <c r="E28" s="388"/>
      <c r="F28" s="610"/>
      <c r="G28" s="610"/>
      <c r="H28" s="3"/>
      <c r="I28" s="434"/>
      <c r="J28" s="393"/>
      <c r="K28" s="78"/>
    </row>
    <row r="29" spans="1:11" x14ac:dyDescent="0.25">
      <c r="A29" s="100"/>
      <c r="B29" s="607" t="s">
        <v>267</v>
      </c>
      <c r="C29" s="605"/>
      <c r="D29" s="605"/>
      <c r="E29" s="605"/>
      <c r="F29" s="608"/>
      <c r="G29" s="608"/>
      <c r="H29" s="435"/>
      <c r="I29" s="603">
        <f>I25+I27</f>
        <v>0</v>
      </c>
      <c r="J29" s="604"/>
      <c r="K29" s="109"/>
    </row>
    <row r="30" spans="1:11" x14ac:dyDescent="0.25">
      <c r="A30" s="92"/>
      <c r="B30" s="33"/>
      <c r="C30" s="33"/>
      <c r="D30" s="33"/>
      <c r="E30" s="33"/>
      <c r="F30" s="33"/>
      <c r="G30" s="33"/>
      <c r="H30" s="33"/>
      <c r="I30" s="392"/>
      <c r="J30" s="392"/>
      <c r="K30" s="101"/>
    </row>
    <row r="31" spans="1:11" x14ac:dyDescent="0.25">
      <c r="A31" s="329"/>
      <c r="B31" s="330"/>
      <c r="C31" s="330"/>
      <c r="D31" s="330"/>
      <c r="E31" s="330"/>
      <c r="F31" s="365"/>
      <c r="G31" s="365"/>
      <c r="H31" s="365"/>
      <c r="I31" s="394"/>
      <c r="J31" s="394"/>
      <c r="K31" s="331"/>
    </row>
    <row r="32" spans="1:11" x14ac:dyDescent="0.25">
      <c r="A32" s="90"/>
      <c r="B32" s="602" t="s">
        <v>215</v>
      </c>
      <c r="C32" s="602"/>
      <c r="D32" s="602"/>
      <c r="E32" s="602"/>
      <c r="F32" s="615"/>
      <c r="G32" s="616"/>
      <c r="H32" s="368"/>
      <c r="I32" s="600">
        <f>'FSMC Salaried Labor &amp; Benefits'!B20</f>
        <v>0</v>
      </c>
      <c r="J32" s="601"/>
      <c r="K32" s="78"/>
    </row>
    <row r="33" spans="1:11" x14ac:dyDescent="0.25">
      <c r="A33" s="90"/>
      <c r="B33" s="263"/>
      <c r="C33" s="382"/>
      <c r="D33" s="382"/>
      <c r="E33" s="388"/>
      <c r="F33" s="617"/>
      <c r="G33" s="616"/>
      <c r="H33" s="389"/>
      <c r="I33" s="433"/>
      <c r="J33" s="392"/>
      <c r="K33" s="78"/>
    </row>
    <row r="34" spans="1:11" x14ac:dyDescent="0.25">
      <c r="A34" s="90"/>
      <c r="B34" s="605" t="s">
        <v>216</v>
      </c>
      <c r="C34" s="605"/>
      <c r="D34" s="606"/>
      <c r="E34" s="364"/>
      <c r="F34" s="617"/>
      <c r="G34" s="616"/>
      <c r="H34" s="437"/>
      <c r="I34" s="600">
        <f>'FSMC Salaried Labor &amp; Benefits'!H20</f>
        <v>0</v>
      </c>
      <c r="J34" s="601"/>
      <c r="K34" s="78"/>
    </row>
    <row r="35" spans="1:11" x14ac:dyDescent="0.25">
      <c r="A35" s="90"/>
      <c r="B35" s="263"/>
      <c r="C35" s="382"/>
      <c r="D35" s="382"/>
      <c r="E35" s="388"/>
      <c r="F35" s="617"/>
      <c r="G35" s="616"/>
      <c r="H35" s="389"/>
      <c r="I35" s="434"/>
      <c r="J35" s="393"/>
      <c r="K35" s="78"/>
    </row>
    <row r="36" spans="1:11" x14ac:dyDescent="0.25">
      <c r="A36" s="90"/>
      <c r="B36" s="607" t="s">
        <v>268</v>
      </c>
      <c r="C36" s="605"/>
      <c r="D36" s="605"/>
      <c r="E36" s="605"/>
      <c r="F36" s="613"/>
      <c r="G36" s="614"/>
      <c r="H36" s="368"/>
      <c r="I36" s="611">
        <f>I32+I34</f>
        <v>0</v>
      </c>
      <c r="J36" s="612"/>
      <c r="K36" s="78"/>
    </row>
    <row r="37" spans="1:11" x14ac:dyDescent="0.25">
      <c r="A37" s="90"/>
      <c r="B37" s="3"/>
      <c r="C37" s="3"/>
      <c r="D37" s="3"/>
      <c r="E37" s="3"/>
      <c r="F37" s="5"/>
      <c r="G37" s="5"/>
      <c r="H37" s="5"/>
      <c r="I37" s="3"/>
      <c r="J37" s="43"/>
      <c r="K37" s="78"/>
    </row>
    <row r="38" spans="1:11" x14ac:dyDescent="0.25">
      <c r="A38" s="90"/>
      <c r="B38" s="631"/>
      <c r="C38" s="632"/>
      <c r="D38" s="632"/>
      <c r="E38" s="633"/>
      <c r="F38" s="3"/>
      <c r="G38" s="551" t="s">
        <v>269</v>
      </c>
      <c r="H38" s="552"/>
      <c r="I38" s="553"/>
      <c r="J38" s="390"/>
      <c r="K38" s="559" t="s">
        <v>44</v>
      </c>
    </row>
    <row r="39" spans="1:11" x14ac:dyDescent="0.25">
      <c r="A39" s="90"/>
      <c r="B39" s="634"/>
      <c r="C39" s="635"/>
      <c r="D39" s="635"/>
      <c r="E39" s="636"/>
      <c r="F39" s="3"/>
      <c r="G39" s="554"/>
      <c r="H39" s="555"/>
      <c r="I39" s="556"/>
      <c r="J39" s="391">
        <f>I29+I36</f>
        <v>0</v>
      </c>
      <c r="K39" s="560"/>
    </row>
    <row r="40" spans="1:11" x14ac:dyDescent="0.25">
      <c r="A40" s="587"/>
      <c r="B40" s="588"/>
      <c r="C40" s="588"/>
      <c r="D40" s="588"/>
      <c r="E40" s="588"/>
      <c r="F40" s="588"/>
      <c r="G40" s="588"/>
      <c r="H40" s="588"/>
      <c r="I40" s="588"/>
      <c r="J40" s="589"/>
      <c r="K40" s="590"/>
    </row>
    <row r="41" spans="1:11" ht="15.6" x14ac:dyDescent="0.3">
      <c r="A41" s="626" t="s">
        <v>45</v>
      </c>
      <c r="B41" s="627"/>
      <c r="C41" s="627"/>
      <c r="D41" s="627"/>
      <c r="E41" s="627"/>
      <c r="F41" s="627"/>
      <c r="G41" s="627"/>
      <c r="H41" s="627"/>
      <c r="I41" s="627"/>
      <c r="J41" s="627"/>
      <c r="K41" s="628"/>
    </row>
    <row r="42" spans="1:11" x14ac:dyDescent="0.25">
      <c r="A42" s="303"/>
      <c r="B42" s="306"/>
      <c r="C42" s="304"/>
      <c r="D42" s="304"/>
      <c r="E42" s="304"/>
      <c r="F42" s="304"/>
      <c r="G42" s="304"/>
      <c r="H42" s="304"/>
      <c r="I42" s="304"/>
      <c r="J42" s="304"/>
      <c r="K42" s="305"/>
    </row>
    <row r="43" spans="1:11" ht="14.25" customHeight="1" x14ac:dyDescent="0.25">
      <c r="A43" s="308"/>
      <c r="B43" s="629" t="s">
        <v>77</v>
      </c>
      <c r="C43" s="629"/>
      <c r="D43" s="309"/>
      <c r="E43" s="304"/>
      <c r="F43" s="304"/>
      <c r="G43" s="304"/>
      <c r="H43" s="311"/>
      <c r="I43" s="637"/>
      <c r="J43" s="638"/>
      <c r="K43" s="312"/>
    </row>
    <row r="44" spans="1:11" x14ac:dyDescent="0.25">
      <c r="A44" s="308"/>
      <c r="B44" s="630" t="s">
        <v>105</v>
      </c>
      <c r="C44" s="630"/>
      <c r="D44" s="309"/>
      <c r="E44" s="304"/>
      <c r="F44" s="304"/>
      <c r="G44" s="304"/>
      <c r="H44" s="311"/>
      <c r="I44" s="637"/>
      <c r="J44" s="638"/>
      <c r="K44" s="312"/>
    </row>
    <row r="45" spans="1:11" x14ac:dyDescent="0.25">
      <c r="A45" s="308"/>
      <c r="B45" s="313"/>
      <c r="C45" s="313"/>
      <c r="D45" s="309"/>
      <c r="E45" s="304"/>
      <c r="F45" s="304"/>
      <c r="G45" s="324"/>
      <c r="H45" s="324"/>
      <c r="I45" s="325"/>
      <c r="J45" s="325"/>
      <c r="K45" s="326"/>
    </row>
    <row r="46" spans="1:11" ht="23.25" customHeight="1" x14ac:dyDescent="0.25">
      <c r="A46" s="308"/>
      <c r="B46" s="313"/>
      <c r="C46" s="313"/>
      <c r="D46" s="309"/>
      <c r="E46" s="304"/>
      <c r="F46" s="311"/>
      <c r="G46" s="641" t="s">
        <v>218</v>
      </c>
      <c r="H46" s="641"/>
      <c r="I46" s="641"/>
      <c r="J46" s="395">
        <f>I43+I44</f>
        <v>0</v>
      </c>
      <c r="K46" s="196" t="s">
        <v>46</v>
      </c>
    </row>
    <row r="47" spans="1:11" x14ac:dyDescent="0.25">
      <c r="A47" s="308"/>
      <c r="B47" s="314"/>
      <c r="C47" s="314"/>
      <c r="D47" s="309"/>
      <c r="E47" s="304"/>
      <c r="F47" s="304"/>
      <c r="G47" s="310"/>
      <c r="H47" s="310"/>
      <c r="I47" s="310"/>
      <c r="J47" s="310"/>
      <c r="K47" s="323"/>
    </row>
    <row r="48" spans="1:11" ht="15.6" x14ac:dyDescent="0.3">
      <c r="A48" s="626" t="s">
        <v>221</v>
      </c>
      <c r="B48" s="639"/>
      <c r="C48" s="640"/>
      <c r="D48" s="627"/>
      <c r="E48" s="627"/>
      <c r="F48" s="627"/>
      <c r="G48" s="627"/>
      <c r="H48" s="627"/>
      <c r="I48" s="627"/>
      <c r="J48" s="627"/>
      <c r="K48" s="628"/>
    </row>
    <row r="49" spans="1:11" x14ac:dyDescent="0.25">
      <c r="A49" s="315"/>
      <c r="B49" s="618" t="s">
        <v>274</v>
      </c>
      <c r="C49" s="619"/>
      <c r="D49" s="619"/>
      <c r="E49" s="619"/>
      <c r="F49" s="619"/>
      <c r="G49" s="619"/>
      <c r="H49" s="619"/>
      <c r="I49" s="620"/>
      <c r="J49" s="317"/>
      <c r="K49" s="318"/>
    </row>
    <row r="50" spans="1:11" x14ac:dyDescent="0.25">
      <c r="A50" s="315"/>
      <c r="B50" s="621"/>
      <c r="C50" s="622"/>
      <c r="D50" s="622"/>
      <c r="E50" s="622"/>
      <c r="F50" s="622"/>
      <c r="G50" s="622"/>
      <c r="H50" s="622"/>
      <c r="I50" s="623"/>
      <c r="J50" s="317"/>
      <c r="K50" s="318"/>
    </row>
    <row r="51" spans="1:11" x14ac:dyDescent="0.25">
      <c r="A51" s="315"/>
      <c r="B51" s="630" t="s">
        <v>217</v>
      </c>
      <c r="C51" s="630"/>
      <c r="D51" s="316"/>
      <c r="E51" s="317"/>
      <c r="F51" s="317"/>
      <c r="G51" s="317"/>
      <c r="H51" s="332"/>
      <c r="I51" s="624"/>
      <c r="J51" s="625"/>
      <c r="K51" s="334"/>
    </row>
    <row r="52" spans="1:11" x14ac:dyDescent="0.25">
      <c r="A52" s="315"/>
      <c r="B52" s="630" t="s">
        <v>219</v>
      </c>
      <c r="C52" s="630"/>
      <c r="D52" s="316"/>
      <c r="E52" s="317"/>
      <c r="F52" s="317"/>
      <c r="G52" s="317"/>
      <c r="H52" s="332"/>
      <c r="I52" s="624"/>
      <c r="J52" s="625"/>
      <c r="K52" s="334"/>
    </row>
    <row r="53" spans="1:11" x14ac:dyDescent="0.25">
      <c r="A53" s="315"/>
      <c r="B53" s="630" t="s">
        <v>266</v>
      </c>
      <c r="C53" s="646"/>
      <c r="D53" s="647"/>
      <c r="E53" s="648"/>
      <c r="F53" s="648"/>
      <c r="G53" s="649"/>
      <c r="H53" s="333"/>
      <c r="I53" s="624"/>
      <c r="J53" s="625"/>
      <c r="K53" s="334"/>
    </row>
    <row r="54" spans="1:11" x14ac:dyDescent="0.25">
      <c r="A54" s="315"/>
      <c r="B54" s="313" t="s">
        <v>272</v>
      </c>
      <c r="C54" s="451"/>
      <c r="D54" s="452"/>
      <c r="E54" s="452"/>
      <c r="F54" s="452"/>
      <c r="G54" s="452"/>
      <c r="H54" s="333"/>
      <c r="I54" s="624"/>
      <c r="J54" s="625"/>
      <c r="K54" s="334"/>
    </row>
    <row r="55" spans="1:11" x14ac:dyDescent="0.25">
      <c r="A55" s="315"/>
      <c r="B55" s="313" t="s">
        <v>273</v>
      </c>
      <c r="C55" s="451"/>
      <c r="D55" s="453"/>
      <c r="E55" s="453"/>
      <c r="F55" s="453"/>
      <c r="G55" s="453"/>
      <c r="H55" s="333"/>
      <c r="I55" s="624"/>
      <c r="J55" s="625"/>
      <c r="K55" s="334"/>
    </row>
    <row r="56" spans="1:11" x14ac:dyDescent="0.25">
      <c r="A56" s="315"/>
      <c r="B56" s="630" t="s">
        <v>220</v>
      </c>
      <c r="C56" s="646"/>
      <c r="D56" s="650"/>
      <c r="E56" s="651"/>
      <c r="F56" s="651"/>
      <c r="G56" s="652"/>
      <c r="H56" s="333"/>
      <c r="I56" s="624"/>
      <c r="J56" s="625"/>
      <c r="K56" s="334"/>
    </row>
    <row r="57" spans="1:11" x14ac:dyDescent="0.25">
      <c r="A57" s="315"/>
      <c r="B57" s="630" t="s">
        <v>220</v>
      </c>
      <c r="C57" s="646"/>
      <c r="D57" s="650"/>
      <c r="E57" s="651"/>
      <c r="F57" s="651"/>
      <c r="G57" s="652"/>
      <c r="H57" s="333"/>
      <c r="I57" s="624"/>
      <c r="J57" s="625"/>
      <c r="K57" s="334"/>
    </row>
    <row r="58" spans="1:11" x14ac:dyDescent="0.25">
      <c r="A58" s="319"/>
      <c r="B58" s="327"/>
      <c r="C58" s="328"/>
      <c r="D58" s="320"/>
      <c r="E58" s="320"/>
      <c r="F58" s="320"/>
      <c r="G58" s="320"/>
      <c r="H58" s="317"/>
      <c r="I58" s="320"/>
      <c r="J58" s="320"/>
      <c r="K58" s="318"/>
    </row>
    <row r="59" spans="1:11" x14ac:dyDescent="0.25">
      <c r="A59" s="319"/>
      <c r="B59" s="327"/>
      <c r="C59" s="328"/>
      <c r="D59" s="317"/>
      <c r="E59" s="317"/>
      <c r="F59" s="332"/>
      <c r="G59" s="642" t="s">
        <v>235</v>
      </c>
      <c r="H59" s="642"/>
      <c r="I59" s="642"/>
      <c r="J59" s="380"/>
      <c r="K59" s="559" t="s">
        <v>47</v>
      </c>
    </row>
    <row r="60" spans="1:11" x14ac:dyDescent="0.25">
      <c r="A60" s="319"/>
      <c r="B60" s="307"/>
      <c r="C60" s="317"/>
      <c r="D60" s="317"/>
      <c r="E60" s="317"/>
      <c r="F60" s="332"/>
      <c r="G60" s="643"/>
      <c r="H60" s="643"/>
      <c r="I60" s="643"/>
      <c r="J60" s="381">
        <f>SUM(I51:J57)</f>
        <v>0</v>
      </c>
      <c r="K60" s="560"/>
    </row>
    <row r="61" spans="1:11" x14ac:dyDescent="0.25">
      <c r="A61" s="319"/>
      <c r="B61" s="317"/>
      <c r="C61" s="317"/>
      <c r="D61" s="317"/>
      <c r="E61" s="317"/>
      <c r="F61" s="317"/>
      <c r="G61" s="320"/>
      <c r="H61" s="320"/>
      <c r="I61" s="320"/>
      <c r="J61" s="320"/>
      <c r="K61" s="350"/>
    </row>
    <row r="62" spans="1:11" ht="17.25" customHeight="1" x14ac:dyDescent="0.25">
      <c r="A62" s="319"/>
      <c r="B62" s="317"/>
      <c r="C62" s="317"/>
      <c r="D62" s="317"/>
      <c r="E62" s="317"/>
      <c r="F62" s="332"/>
      <c r="G62" s="644" t="s">
        <v>236</v>
      </c>
      <c r="H62" s="645"/>
      <c r="I62" s="645"/>
      <c r="J62" s="353">
        <f>J46+J60+J39+J21</f>
        <v>0</v>
      </c>
      <c r="K62" s="196" t="s">
        <v>231</v>
      </c>
    </row>
    <row r="63" spans="1:11" x14ac:dyDescent="0.25">
      <c r="A63" s="321"/>
      <c r="B63" s="322"/>
      <c r="C63" s="322"/>
      <c r="D63" s="322"/>
      <c r="E63" s="322"/>
      <c r="F63" s="322"/>
      <c r="G63" s="351"/>
      <c r="H63" s="351"/>
      <c r="I63" s="351"/>
      <c r="J63" s="351"/>
      <c r="K63" s="352"/>
    </row>
  </sheetData>
  <sheetProtection password="DD57" sheet="1" objects="1" scenarios="1"/>
  <mergeCells count="56">
    <mergeCell ref="I57:J57"/>
    <mergeCell ref="G59:I60"/>
    <mergeCell ref="K59:K60"/>
    <mergeCell ref="G62:I62"/>
    <mergeCell ref="B52:C52"/>
    <mergeCell ref="B53:C53"/>
    <mergeCell ref="B56:C56"/>
    <mergeCell ref="B57:C57"/>
    <mergeCell ref="I56:J56"/>
    <mergeCell ref="D53:G53"/>
    <mergeCell ref="I54:J54"/>
    <mergeCell ref="I55:J55"/>
    <mergeCell ref="D56:G56"/>
    <mergeCell ref="D57:G57"/>
    <mergeCell ref="B49:I50"/>
    <mergeCell ref="I51:J51"/>
    <mergeCell ref="I52:J52"/>
    <mergeCell ref="I53:J53"/>
    <mergeCell ref="K38:K39"/>
    <mergeCell ref="A41:K41"/>
    <mergeCell ref="B43:C43"/>
    <mergeCell ref="B44:C44"/>
    <mergeCell ref="B51:C51"/>
    <mergeCell ref="B38:E39"/>
    <mergeCell ref="I43:J43"/>
    <mergeCell ref="I44:J44"/>
    <mergeCell ref="A48:K48"/>
    <mergeCell ref="G46:I46"/>
    <mergeCell ref="B29:E29"/>
    <mergeCell ref="F29:G29"/>
    <mergeCell ref="F25:G28"/>
    <mergeCell ref="I36:J36"/>
    <mergeCell ref="G38:I39"/>
    <mergeCell ref="B36:E36"/>
    <mergeCell ref="F36:G36"/>
    <mergeCell ref="F32:G35"/>
    <mergeCell ref="B32:E32"/>
    <mergeCell ref="I32:J32"/>
    <mergeCell ref="B34:D34"/>
    <mergeCell ref="I34:J34"/>
    <mergeCell ref="B3:E3"/>
    <mergeCell ref="B4:E4"/>
    <mergeCell ref="A40:K40"/>
    <mergeCell ref="A6:K6"/>
    <mergeCell ref="A7:K7"/>
    <mergeCell ref="A8:K8"/>
    <mergeCell ref="A23:K23"/>
    <mergeCell ref="G20:I21"/>
    <mergeCell ref="K20:K21"/>
    <mergeCell ref="E19:I19"/>
    <mergeCell ref="J3:K3"/>
    <mergeCell ref="I25:J25"/>
    <mergeCell ref="B25:E25"/>
    <mergeCell ref="I29:J29"/>
    <mergeCell ref="I27:J27"/>
    <mergeCell ref="B27:D27"/>
  </mergeCells>
  <pageMargins left="0.7" right="0.7" top="0.75" bottom="0.75" header="0.3" footer="0.3"/>
  <pageSetup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39"/>
  <sheetViews>
    <sheetView topLeftCell="A7" zoomScaleNormal="100" workbookViewId="0">
      <selection activeCell="G17" sqref="G17"/>
    </sheetView>
  </sheetViews>
  <sheetFormatPr defaultRowHeight="13.2" x14ac:dyDescent="0.25"/>
  <cols>
    <col min="6" max="6" width="11.5546875" customWidth="1"/>
    <col min="7" max="7" width="11.109375" customWidth="1"/>
    <col min="11" max="11" width="14.33203125" customWidth="1"/>
    <col min="12" max="12" width="10.109375" customWidth="1"/>
    <col min="13" max="13" width="11.5546875" customWidth="1"/>
    <col min="14" max="14" width="11.109375" bestFit="1" customWidth="1"/>
  </cols>
  <sheetData>
    <row r="1" spans="1:12" ht="13.8" thickBot="1" x14ac:dyDescent="0.3">
      <c r="A1" s="417" t="s">
        <v>239</v>
      </c>
      <c r="B1" s="206"/>
      <c r="C1" s="206"/>
      <c r="D1" s="206"/>
      <c r="E1" s="206"/>
      <c r="F1" s="206"/>
      <c r="G1" s="206"/>
      <c r="H1" s="206"/>
      <c r="I1" s="206"/>
      <c r="J1" s="206"/>
      <c r="K1" s="206"/>
      <c r="L1" s="121"/>
    </row>
    <row r="2" spans="1:12" ht="18.600000000000001" thickTop="1" thickBot="1" x14ac:dyDescent="0.35">
      <c r="A2" s="207" t="s">
        <v>125</v>
      </c>
      <c r="C2" s="522">
        <f>+'Form 23 Page 1'!$E$9</f>
        <v>0</v>
      </c>
      <c r="D2" s="523"/>
      <c r="E2" s="523"/>
      <c r="F2" s="524"/>
      <c r="G2" s="208"/>
      <c r="H2" s="208" t="s">
        <v>122</v>
      </c>
      <c r="K2" s="63" t="s">
        <v>243</v>
      </c>
      <c r="L2" s="113"/>
    </row>
    <row r="3" spans="1:12" ht="14.4" thickTop="1" thickBot="1" x14ac:dyDescent="0.3">
      <c r="A3" s="207" t="s">
        <v>109</v>
      </c>
      <c r="C3" s="522">
        <f>+'Form 23 Page 1'!$B$13</f>
        <v>0</v>
      </c>
      <c r="D3" s="523"/>
      <c r="E3" s="523"/>
      <c r="F3" s="524"/>
      <c r="G3" s="210"/>
      <c r="K3" s="63" t="s">
        <v>277</v>
      </c>
      <c r="L3" s="113"/>
    </row>
    <row r="4" spans="1:12" ht="14.4" thickTop="1" thickBot="1" x14ac:dyDescent="0.3">
      <c r="A4" s="211"/>
      <c r="B4" s="130"/>
      <c r="C4" s="131"/>
      <c r="D4" s="131"/>
      <c r="E4" s="131"/>
      <c r="F4" s="131"/>
      <c r="G4" s="131"/>
      <c r="H4" s="132"/>
      <c r="I4" s="131"/>
      <c r="J4" s="131"/>
      <c r="K4" s="63" t="s">
        <v>225</v>
      </c>
      <c r="L4" s="113"/>
    </row>
    <row r="5" spans="1:12" x14ac:dyDescent="0.25">
      <c r="A5" s="656" t="s">
        <v>248</v>
      </c>
      <c r="B5" s="657"/>
      <c r="C5" s="657"/>
      <c r="D5" s="657"/>
      <c r="E5" s="657"/>
      <c r="F5" s="657"/>
      <c r="G5" s="657"/>
      <c r="H5" s="657"/>
      <c r="I5" s="657"/>
      <c r="J5" s="657"/>
      <c r="K5" s="657"/>
      <c r="L5" s="654"/>
    </row>
    <row r="6" spans="1:12" x14ac:dyDescent="0.25">
      <c r="A6" s="658" t="s">
        <v>249</v>
      </c>
      <c r="B6" s="659"/>
      <c r="C6" s="659"/>
      <c r="D6" s="659"/>
      <c r="E6" s="659"/>
      <c r="F6" s="659"/>
      <c r="G6" s="659"/>
      <c r="H6" s="659"/>
      <c r="I6" s="659"/>
      <c r="J6" s="659"/>
      <c r="K6" s="659"/>
      <c r="L6" s="655"/>
    </row>
    <row r="7" spans="1:12" x14ac:dyDescent="0.25">
      <c r="A7" s="211"/>
      <c r="B7" s="130"/>
      <c r="C7" s="131"/>
      <c r="D7" s="131"/>
      <c r="E7" s="131"/>
      <c r="F7" s="131"/>
      <c r="G7" s="131"/>
      <c r="H7" s="660" t="s">
        <v>276</v>
      </c>
      <c r="I7" s="661"/>
      <c r="J7" s="661"/>
      <c r="K7" s="661"/>
      <c r="L7" s="655"/>
    </row>
    <row r="8" spans="1:12" x14ac:dyDescent="0.25">
      <c r="A8" s="212" t="s">
        <v>55</v>
      </c>
      <c r="B8" s="134"/>
      <c r="C8" s="131"/>
      <c r="D8" s="131"/>
      <c r="E8" s="131"/>
      <c r="F8" s="131"/>
      <c r="G8" s="458">
        <v>3.66</v>
      </c>
      <c r="H8" s="661"/>
      <c r="I8" s="661"/>
      <c r="J8" s="661"/>
      <c r="K8" s="661"/>
      <c r="L8" s="655"/>
    </row>
    <row r="9" spans="1:12" x14ac:dyDescent="0.25">
      <c r="A9" s="213"/>
      <c r="B9" s="134"/>
      <c r="C9" s="131"/>
      <c r="D9" s="131"/>
      <c r="E9" s="131"/>
      <c r="F9" s="131"/>
      <c r="G9" s="135"/>
      <c r="H9" s="459"/>
      <c r="I9" s="459"/>
      <c r="J9" s="459"/>
      <c r="K9" s="459"/>
      <c r="L9" s="655"/>
    </row>
    <row r="10" spans="1:12" x14ac:dyDescent="0.25">
      <c r="A10" s="214" t="s">
        <v>89</v>
      </c>
      <c r="B10" s="132"/>
      <c r="C10" s="131"/>
      <c r="D10" s="131"/>
      <c r="E10" s="131"/>
      <c r="F10" s="131"/>
      <c r="G10" s="111">
        <f>+' Form 23 Page 3'!$C$41+' Form 23 Page 3'!$C$46</f>
        <v>0</v>
      </c>
      <c r="H10" s="136" t="s">
        <v>11</v>
      </c>
      <c r="I10" s="142">
        <f>+'Form 23 Page 1'!D29</f>
        <v>0</v>
      </c>
      <c r="J10" s="137" t="s">
        <v>12</v>
      </c>
      <c r="K10" s="440">
        <f>$G$10*$I$10</f>
        <v>0</v>
      </c>
      <c r="L10" s="438"/>
    </row>
    <row r="11" spans="1:12" x14ac:dyDescent="0.25">
      <c r="A11" s="214" t="s">
        <v>90</v>
      </c>
      <c r="B11" s="132"/>
      <c r="C11" s="131"/>
      <c r="D11" s="131"/>
      <c r="E11" s="131"/>
      <c r="F11" s="131"/>
      <c r="G11" s="111">
        <f>+' Form 23 Page 3'!$C$51+' Form 23 Page 3'!$C$56</f>
        <v>0</v>
      </c>
      <c r="H11" s="136" t="s">
        <v>11</v>
      </c>
      <c r="I11" s="142">
        <f>'Form 23 Page 1'!D29</f>
        <v>0</v>
      </c>
      <c r="J11" s="137" t="s">
        <v>12</v>
      </c>
      <c r="K11" s="440">
        <f>$G$11*$I$11</f>
        <v>0</v>
      </c>
      <c r="L11" s="438"/>
    </row>
    <row r="12" spans="1:12" x14ac:dyDescent="0.25">
      <c r="A12" s="214" t="s">
        <v>120</v>
      </c>
      <c r="B12" s="134"/>
      <c r="C12" s="134"/>
      <c r="D12" s="134"/>
      <c r="E12" s="134"/>
      <c r="F12" s="134"/>
      <c r="G12" s="111">
        <f>+' Form 23 Page 3'!$C$65</f>
        <v>0</v>
      </c>
      <c r="H12" s="136" t="s">
        <v>11</v>
      </c>
      <c r="I12" s="142">
        <f>'Form 23 Page 1'!D29</f>
        <v>0</v>
      </c>
      <c r="J12" s="137" t="s">
        <v>12</v>
      </c>
      <c r="K12" s="440">
        <f>$G$12*$I$12</f>
        <v>0</v>
      </c>
      <c r="L12" s="438"/>
    </row>
    <row r="13" spans="1:12" x14ac:dyDescent="0.25">
      <c r="A13" s="214" t="s">
        <v>91</v>
      </c>
      <c r="B13" s="132"/>
      <c r="C13" s="134"/>
      <c r="D13" s="134"/>
      <c r="E13" s="134"/>
      <c r="F13" s="134"/>
      <c r="G13" s="111">
        <f>+' Form 23 Page 3'!$C$70</f>
        <v>0</v>
      </c>
      <c r="H13" s="136" t="s">
        <v>11</v>
      </c>
      <c r="I13" s="142">
        <f>+'Form 23 Page 1'!D29</f>
        <v>0</v>
      </c>
      <c r="J13" s="137" t="s">
        <v>12</v>
      </c>
      <c r="K13" s="440">
        <f>$G$13*$I$13</f>
        <v>0</v>
      </c>
      <c r="L13" s="438"/>
    </row>
    <row r="14" spans="1:12" x14ac:dyDescent="0.25">
      <c r="A14" s="214" t="s">
        <v>284</v>
      </c>
      <c r="B14" s="134"/>
      <c r="C14" s="131"/>
      <c r="D14" s="131"/>
      <c r="E14" s="131"/>
      <c r="F14" s="131"/>
      <c r="G14" s="339">
        <f>(+'Form 23 Page 2'!I24+'Form 23 Page 2'!I27+'Form 23 Page 2'!I39+' Form 23 Page 3'!I60)/G8</f>
        <v>0</v>
      </c>
      <c r="H14" s="136" t="s">
        <v>11</v>
      </c>
      <c r="I14" s="144">
        <f>+'Form 23 Page 1'!D29</f>
        <v>0</v>
      </c>
      <c r="J14" s="137" t="s">
        <v>12</v>
      </c>
      <c r="K14" s="440">
        <f>$G$14*$I$14</f>
        <v>0</v>
      </c>
      <c r="L14" s="439"/>
    </row>
    <row r="15" spans="1:12" x14ac:dyDescent="0.25">
      <c r="A15" s="192" t="s">
        <v>121</v>
      </c>
      <c r="B15" s="193"/>
      <c r="C15" s="193"/>
      <c r="D15" s="193"/>
      <c r="E15" s="653">
        <f>+'Form 23 Page 2'!I24+'Form 23 Page 2'!I27+'Form 23 Page 2'!I29+'Form 23 Page 2'!I39+' Form 23 Page 3'!I60</f>
        <v>0</v>
      </c>
      <c r="F15" s="653"/>
      <c r="G15" s="185"/>
      <c r="H15" s="136"/>
      <c r="I15" s="145"/>
      <c r="J15" s="137"/>
      <c r="K15" s="146"/>
      <c r="L15" s="340"/>
    </row>
    <row r="16" spans="1:12" ht="13.2" customHeight="1" x14ac:dyDescent="0.25">
      <c r="A16" s="213"/>
      <c r="B16" s="134"/>
      <c r="C16" s="131"/>
      <c r="D16" s="131"/>
      <c r="E16" s="131"/>
      <c r="F16" s="131"/>
      <c r="G16" s="138"/>
      <c r="H16" s="136"/>
      <c r="I16" s="675" t="s">
        <v>253</v>
      </c>
      <c r="J16" s="676"/>
      <c r="K16" s="430"/>
      <c r="L16" s="559" t="s">
        <v>252</v>
      </c>
    </row>
    <row r="17" spans="1:27" x14ac:dyDescent="0.25">
      <c r="A17" s="212"/>
      <c r="B17" s="132"/>
      <c r="C17" s="134"/>
      <c r="D17" s="134"/>
      <c r="E17" s="134"/>
      <c r="F17" s="134"/>
      <c r="G17" s="134"/>
      <c r="H17" s="132"/>
      <c r="I17" s="677"/>
      <c r="J17" s="678"/>
      <c r="K17" s="431">
        <f>SUM($K$10:$K$15)</f>
        <v>0</v>
      </c>
      <c r="L17" s="560"/>
    </row>
    <row r="18" spans="1:27" ht="6" customHeight="1" x14ac:dyDescent="0.25">
      <c r="A18" s="215"/>
      <c r="B18" s="130"/>
      <c r="C18" s="131"/>
      <c r="D18" s="131"/>
      <c r="E18" s="131"/>
      <c r="F18" s="131"/>
      <c r="G18" s="131"/>
      <c r="H18" s="132"/>
      <c r="I18" s="131"/>
      <c r="J18" s="131"/>
      <c r="K18" s="133"/>
      <c r="L18" s="113"/>
    </row>
    <row r="19" spans="1:27" ht="13.2" customHeight="1" x14ac:dyDescent="0.25">
      <c r="A19" s="662" t="s">
        <v>250</v>
      </c>
      <c r="B19" s="663"/>
      <c r="C19" s="663"/>
      <c r="D19" s="663"/>
      <c r="E19" s="663"/>
      <c r="F19" s="663"/>
      <c r="G19" s="663"/>
      <c r="H19" s="663"/>
      <c r="I19" s="663"/>
      <c r="J19" s="663"/>
      <c r="K19" s="663"/>
      <c r="L19" s="121"/>
    </row>
    <row r="20" spans="1:27" ht="13.8" thickBot="1" x14ac:dyDescent="0.3">
      <c r="A20" s="664"/>
      <c r="B20" s="665"/>
      <c r="C20" s="665"/>
      <c r="D20" s="665"/>
      <c r="E20" s="665"/>
      <c r="F20" s="665"/>
      <c r="G20" s="665"/>
      <c r="H20" s="665"/>
      <c r="I20" s="665"/>
      <c r="J20" s="665"/>
      <c r="K20" s="665"/>
      <c r="L20" s="216"/>
    </row>
    <row r="21" spans="1:27" ht="12.75" customHeight="1" x14ac:dyDescent="0.25">
      <c r="A21" s="441"/>
      <c r="B21" s="442"/>
      <c r="C21" s="442"/>
      <c r="D21" s="442"/>
      <c r="E21" s="442"/>
      <c r="F21" s="442"/>
      <c r="G21" s="442"/>
      <c r="H21" s="685" t="s">
        <v>260</v>
      </c>
      <c r="I21" s="685"/>
      <c r="J21" s="685"/>
      <c r="K21" s="443"/>
      <c r="L21" s="683" t="s">
        <v>131</v>
      </c>
    </row>
    <row r="22" spans="1:27" ht="13.8" thickBot="1" x14ac:dyDescent="0.3">
      <c r="A22" s="441"/>
      <c r="B22" s="442"/>
      <c r="C22" s="442"/>
      <c r="D22" s="442"/>
      <c r="E22" s="442"/>
      <c r="F22" s="442"/>
      <c r="G22" s="442"/>
      <c r="H22" s="686"/>
      <c r="I22" s="686"/>
      <c r="J22" s="686"/>
      <c r="K22" s="444">
        <f>'Form 23 Page 1'!D27</f>
        <v>0</v>
      </c>
      <c r="L22" s="684"/>
    </row>
    <row r="23" spans="1:27" ht="6" customHeight="1" thickBot="1" x14ac:dyDescent="0.3">
      <c r="A23" s="441"/>
      <c r="B23" s="442"/>
      <c r="C23" s="442"/>
      <c r="D23" s="442"/>
      <c r="E23" s="442"/>
      <c r="F23" s="442"/>
      <c r="G23" s="442"/>
      <c r="H23" s="442"/>
      <c r="I23" s="442"/>
      <c r="J23" s="442"/>
      <c r="K23" s="442"/>
      <c r="L23" s="113"/>
    </row>
    <row r="24" spans="1:27" x14ac:dyDescent="0.25">
      <c r="A24" s="687" t="s">
        <v>261</v>
      </c>
      <c r="B24" s="688"/>
      <c r="C24" s="688"/>
      <c r="D24" s="688"/>
      <c r="E24" s="688"/>
      <c r="F24" s="688"/>
      <c r="G24" s="688"/>
      <c r="H24" s="688"/>
      <c r="I24" s="688"/>
      <c r="J24" s="688"/>
      <c r="K24" s="688"/>
      <c r="L24" s="689"/>
    </row>
    <row r="25" spans="1:27" ht="13.8" thickBot="1" x14ac:dyDescent="0.3">
      <c r="A25" s="690"/>
      <c r="B25" s="691"/>
      <c r="C25" s="691"/>
      <c r="D25" s="691"/>
      <c r="E25" s="691"/>
      <c r="F25" s="691"/>
      <c r="G25" s="691"/>
      <c r="H25" s="691"/>
      <c r="I25" s="691"/>
      <c r="J25" s="691"/>
      <c r="K25" s="691"/>
      <c r="L25" s="692"/>
    </row>
    <row r="26" spans="1:27" x14ac:dyDescent="0.25">
      <c r="A26" s="212"/>
      <c r="B26" s="132"/>
      <c r="C26" s="132"/>
      <c r="D26" s="132"/>
      <c r="E26" s="132"/>
      <c r="F26" s="132"/>
      <c r="G26" s="669" t="s">
        <v>149</v>
      </c>
      <c r="H26" s="673"/>
      <c r="I26" s="673"/>
      <c r="J26" s="674"/>
      <c r="K26" s="431">
        <f>+' Form 23 Page 3'!$I$76</f>
        <v>0</v>
      </c>
      <c r="L26" s="230" t="s">
        <v>132</v>
      </c>
    </row>
    <row r="27" spans="1:27" ht="13.2" customHeight="1" x14ac:dyDescent="0.25">
      <c r="A27" s="212"/>
      <c r="B27" s="132"/>
      <c r="C27" s="132"/>
      <c r="D27" s="132"/>
      <c r="E27" s="132"/>
      <c r="F27" s="132"/>
      <c r="G27" s="679" t="s">
        <v>136</v>
      </c>
      <c r="H27" s="679"/>
      <c r="I27" s="679"/>
      <c r="J27" s="679"/>
      <c r="K27" s="679"/>
      <c r="L27" s="680"/>
    </row>
    <row r="28" spans="1:27" x14ac:dyDescent="0.25">
      <c r="A28" s="212"/>
      <c r="B28" s="132"/>
      <c r="C28" s="132"/>
      <c r="D28" s="132"/>
      <c r="E28" s="132"/>
      <c r="F28" s="132"/>
      <c r="G28" s="670" t="s">
        <v>150</v>
      </c>
      <c r="H28" s="671"/>
      <c r="I28" s="671"/>
      <c r="J28" s="672"/>
      <c r="K28" s="191">
        <f>'Form 23 Page 4'!J62+K17+K22</f>
        <v>0</v>
      </c>
      <c r="L28" s="198" t="s">
        <v>133</v>
      </c>
    </row>
    <row r="29" spans="1:27" x14ac:dyDescent="0.25">
      <c r="A29" s="212"/>
      <c r="B29" s="132"/>
      <c r="C29" s="132"/>
      <c r="D29" s="132"/>
      <c r="E29" s="132"/>
      <c r="F29" s="132"/>
      <c r="G29" s="679" t="s">
        <v>254</v>
      </c>
      <c r="H29" s="679"/>
      <c r="I29" s="679"/>
      <c r="J29" s="679"/>
      <c r="K29" s="679"/>
      <c r="L29" s="680"/>
    </row>
    <row r="30" spans="1:27" x14ac:dyDescent="0.25">
      <c r="A30" s="212"/>
      <c r="B30" s="132"/>
      <c r="C30" s="132"/>
      <c r="D30" s="132"/>
      <c r="E30" s="132"/>
      <c r="F30" s="132"/>
      <c r="G30" s="670" t="s">
        <v>151</v>
      </c>
      <c r="H30" s="671"/>
      <c r="I30" s="671"/>
      <c r="J30" s="672"/>
      <c r="K30" s="191">
        <f>+$K$26-$K$28</f>
        <v>0</v>
      </c>
      <c r="L30" s="198" t="s">
        <v>134</v>
      </c>
    </row>
    <row r="31" spans="1:27" x14ac:dyDescent="0.25">
      <c r="A31" s="212"/>
      <c r="B31" s="132"/>
      <c r="C31" s="132"/>
      <c r="D31" s="132"/>
      <c r="E31" s="132"/>
      <c r="F31" s="132"/>
      <c r="G31" s="681" t="s">
        <v>135</v>
      </c>
      <c r="H31" s="681"/>
      <c r="I31" s="681"/>
      <c r="J31" s="681"/>
      <c r="K31" s="681"/>
      <c r="L31" s="682"/>
    </row>
    <row r="32" spans="1:27" ht="29.4" customHeight="1" x14ac:dyDescent="0.25">
      <c r="A32" s="697" t="s">
        <v>251</v>
      </c>
      <c r="B32" s="697"/>
      <c r="C32" s="697"/>
      <c r="D32" s="697"/>
      <c r="E32" s="697"/>
      <c r="F32" s="697"/>
      <c r="G32" s="697"/>
      <c r="H32" s="697"/>
      <c r="I32" s="697"/>
      <c r="J32" s="697"/>
      <c r="K32" s="697"/>
      <c r="L32" s="697"/>
      <c r="P32" s="153"/>
      <c r="Q32" s="153"/>
      <c r="R32" s="153"/>
      <c r="S32" s="153"/>
      <c r="T32" s="153"/>
      <c r="U32" s="153"/>
      <c r="V32" s="153"/>
      <c r="W32" s="153"/>
      <c r="X32" s="153"/>
      <c r="Y32" s="153"/>
      <c r="Z32" s="153"/>
      <c r="AA32" s="153"/>
    </row>
    <row r="33" spans="1:12" x14ac:dyDescent="0.25">
      <c r="A33" s="212"/>
      <c r="B33" s="132"/>
      <c r="C33" s="132"/>
      <c r="D33" s="132"/>
      <c r="E33" s="132"/>
      <c r="F33" s="668" t="s">
        <v>140</v>
      </c>
      <c r="G33" s="668"/>
      <c r="H33" s="668"/>
      <c r="I33" s="668"/>
      <c r="J33" s="669"/>
      <c r="K33" s="234">
        <f>'FSMC Proposed Equipment'!F40</f>
        <v>0</v>
      </c>
      <c r="L33" s="230" t="s">
        <v>144</v>
      </c>
    </row>
    <row r="34" spans="1:12" x14ac:dyDescent="0.25">
      <c r="A34" s="212"/>
      <c r="B34" s="132"/>
      <c r="C34" s="132"/>
      <c r="D34" s="132"/>
      <c r="E34" s="132"/>
      <c r="F34" s="132"/>
      <c r="G34" s="666" t="s">
        <v>141</v>
      </c>
      <c r="H34" s="666"/>
      <c r="I34" s="666"/>
      <c r="J34" s="666"/>
      <c r="K34" s="259">
        <v>1</v>
      </c>
      <c r="L34" s="229" t="s">
        <v>142</v>
      </c>
    </row>
    <row r="35" spans="1:12" ht="13.2" customHeight="1" x14ac:dyDescent="0.25">
      <c r="A35" s="212"/>
      <c r="B35" s="132"/>
      <c r="C35" s="132"/>
      <c r="D35" s="132"/>
      <c r="E35" s="132"/>
      <c r="F35" s="132"/>
      <c r="G35" s="667" t="s">
        <v>143</v>
      </c>
      <c r="H35" s="667"/>
      <c r="I35" s="667"/>
      <c r="J35" s="667"/>
      <c r="K35" s="235">
        <f>+K33/K34</f>
        <v>0</v>
      </c>
      <c r="L35" s="231" t="s">
        <v>145</v>
      </c>
    </row>
    <row r="36" spans="1:12" ht="70.2" customHeight="1" x14ac:dyDescent="0.25">
      <c r="A36" s="695" t="s">
        <v>146</v>
      </c>
      <c r="B36" s="695"/>
      <c r="C36" s="695"/>
      <c r="D36" s="695"/>
      <c r="E36" s="695"/>
      <c r="F36" s="695"/>
      <c r="G36" s="696"/>
      <c r="H36" s="696"/>
      <c r="I36" s="696"/>
      <c r="J36" s="696"/>
      <c r="K36" s="696"/>
      <c r="L36" s="696"/>
    </row>
    <row r="37" spans="1:12" ht="13.95" customHeight="1" x14ac:dyDescent="0.25">
      <c r="A37" s="698" t="s">
        <v>256</v>
      </c>
      <c r="B37" s="699"/>
      <c r="C37" s="699"/>
      <c r="D37" s="699"/>
      <c r="E37" s="699"/>
      <c r="F37" s="699"/>
      <c r="G37" s="699"/>
      <c r="H37" s="699"/>
      <c r="I37" s="699"/>
      <c r="J37" s="699"/>
      <c r="K37" s="699"/>
      <c r="L37" s="699"/>
    </row>
    <row r="38" spans="1:12" x14ac:dyDescent="0.25">
      <c r="A38" s="212"/>
      <c r="B38" s="132"/>
      <c r="C38" s="132"/>
      <c r="D38" s="132"/>
      <c r="E38" s="132"/>
      <c r="F38" s="670" t="s">
        <v>148</v>
      </c>
      <c r="G38" s="671"/>
      <c r="H38" s="671"/>
      <c r="I38" s="671"/>
      <c r="J38" s="672"/>
      <c r="K38" s="472">
        <f>K30-K35</f>
        <v>0</v>
      </c>
      <c r="L38" s="198" t="s">
        <v>147</v>
      </c>
    </row>
    <row r="39" spans="1:12" ht="13.2" customHeight="1" x14ac:dyDescent="0.25">
      <c r="A39" s="233"/>
      <c r="B39" s="232"/>
      <c r="C39" s="232"/>
      <c r="D39" s="232"/>
      <c r="E39" s="232"/>
      <c r="F39" s="693" t="s">
        <v>255</v>
      </c>
      <c r="G39" s="693"/>
      <c r="H39" s="693"/>
      <c r="I39" s="693"/>
      <c r="J39" s="693"/>
      <c r="K39" s="693"/>
      <c r="L39" s="694"/>
    </row>
  </sheetData>
  <sheetProtection password="DD57" sheet="1" objects="1" scenarios="1"/>
  <mergeCells count="27">
    <mergeCell ref="F39:L39"/>
    <mergeCell ref="A36:L36"/>
    <mergeCell ref="A32:L32"/>
    <mergeCell ref="A37:L37"/>
    <mergeCell ref="F38:J38"/>
    <mergeCell ref="L16:L17"/>
    <mergeCell ref="A19:K20"/>
    <mergeCell ref="G34:J34"/>
    <mergeCell ref="G35:J35"/>
    <mergeCell ref="F33:J33"/>
    <mergeCell ref="G30:J30"/>
    <mergeCell ref="G26:J26"/>
    <mergeCell ref="G28:J28"/>
    <mergeCell ref="I16:J17"/>
    <mergeCell ref="G27:L27"/>
    <mergeCell ref="G29:L29"/>
    <mergeCell ref="G31:L31"/>
    <mergeCell ref="L21:L22"/>
    <mergeCell ref="H21:J22"/>
    <mergeCell ref="A24:L25"/>
    <mergeCell ref="E15:F15"/>
    <mergeCell ref="L5:L9"/>
    <mergeCell ref="C2:F2"/>
    <mergeCell ref="C3:F3"/>
    <mergeCell ref="A5:K5"/>
    <mergeCell ref="A6:K6"/>
    <mergeCell ref="H7:K8"/>
  </mergeCells>
  <pageMargins left="0.7" right="0.7" top="0.75" bottom="0.75" header="0.3" footer="0.3"/>
  <pageSetup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05"/>
  <sheetViews>
    <sheetView zoomScaleNormal="100" workbookViewId="0">
      <pane ySplit="5" topLeftCell="A6" activePane="bottomLeft" state="frozen"/>
      <selection pane="bottomLeft" activeCell="L100" sqref="L100"/>
    </sheetView>
  </sheetViews>
  <sheetFormatPr defaultColWidth="11.44140625" defaultRowHeight="13.2" x14ac:dyDescent="0.25"/>
  <cols>
    <col min="1" max="1" width="20" style="265" customWidth="1"/>
    <col min="2" max="2" width="17" style="265" customWidth="1"/>
    <col min="3" max="3" width="7.109375" style="265" customWidth="1"/>
    <col min="4" max="4" width="5.109375" style="265" customWidth="1"/>
    <col min="5" max="5" width="5.88671875" style="265" customWidth="1"/>
    <col min="6" max="6" width="13.33203125" style="265" customWidth="1"/>
    <col min="7" max="7" width="11.33203125" style="265" customWidth="1"/>
    <col min="8" max="8" width="11.109375" style="265" customWidth="1"/>
    <col min="9" max="10" width="11.44140625" style="265" customWidth="1"/>
    <col min="11" max="11" width="13.33203125" style="265" customWidth="1"/>
    <col min="12" max="12" width="14.109375" style="265" customWidth="1"/>
    <col min="13" max="13" width="15.5546875" style="265" customWidth="1"/>
    <col min="14" max="14" width="7.33203125" style="265" customWidth="1"/>
    <col min="15" max="16384" width="11.44140625" style="265"/>
  </cols>
  <sheetData>
    <row r="1" spans="1:14" ht="24.75" customHeight="1" thickBot="1" x14ac:dyDescent="0.4">
      <c r="A1" s="718" t="s">
        <v>179</v>
      </c>
      <c r="B1" s="718"/>
      <c r="C1" s="718"/>
      <c r="D1" s="718"/>
      <c r="E1" s="718"/>
      <c r="F1" s="718"/>
      <c r="G1" s="718"/>
      <c r="H1" s="718"/>
      <c r="I1" s="718"/>
      <c r="J1" s="718"/>
      <c r="K1" s="718"/>
      <c r="L1" s="718"/>
      <c r="M1" s="718"/>
      <c r="N1" s="718"/>
    </row>
    <row r="2" spans="1:14" ht="21" customHeight="1" thickBot="1" x14ac:dyDescent="0.35">
      <c r="A2" s="266" t="s">
        <v>109</v>
      </c>
      <c r="B2" s="719">
        <f>'Form 23 Page 1'!B13:L13</f>
        <v>0</v>
      </c>
      <c r="C2" s="720"/>
      <c r="D2" s="720"/>
      <c r="E2" s="720"/>
      <c r="F2" s="721"/>
      <c r="I2" s="362" t="s">
        <v>270</v>
      </c>
      <c r="J2" s="362">
        <v>1</v>
      </c>
      <c r="K2" s="727" t="s">
        <v>271</v>
      </c>
      <c r="L2" s="727"/>
      <c r="M2" s="727"/>
    </row>
    <row r="3" spans="1:14" ht="22.5" customHeight="1" thickBot="1" x14ac:dyDescent="0.35">
      <c r="A3" s="266" t="s">
        <v>125</v>
      </c>
      <c r="B3" s="724">
        <f>'Form 23 Page 1'!E9</f>
        <v>0</v>
      </c>
      <c r="C3" s="725"/>
      <c r="D3" s="725"/>
      <c r="E3" s="725"/>
      <c r="F3" s="726"/>
      <c r="J3" s="265">
        <v>2</v>
      </c>
      <c r="K3" s="728" t="s">
        <v>278</v>
      </c>
      <c r="L3" s="728"/>
      <c r="M3" s="728"/>
    </row>
    <row r="4" spans="1:14" ht="15.75" customHeight="1" thickBot="1" x14ac:dyDescent="0.35">
      <c r="A4" s="267"/>
      <c r="B4" s="267"/>
      <c r="C4" s="722" t="s">
        <v>155</v>
      </c>
      <c r="D4" s="722"/>
      <c r="E4" s="722"/>
      <c r="F4" s="722"/>
      <c r="G4" s="723" t="s">
        <v>259</v>
      </c>
      <c r="H4" s="723"/>
      <c r="I4" s="723"/>
      <c r="J4" s="723"/>
      <c r="K4" s="723"/>
      <c r="L4" s="723"/>
    </row>
    <row r="5" spans="1:14" ht="43.5" customHeight="1" thickBot="1" x14ac:dyDescent="0.35">
      <c r="A5" s="269" t="s">
        <v>157</v>
      </c>
      <c r="B5" s="270" t="s">
        <v>158</v>
      </c>
      <c r="C5" s="295" t="s">
        <v>159</v>
      </c>
      <c r="D5" s="296" t="s">
        <v>181</v>
      </c>
      <c r="E5" s="296" t="s">
        <v>160</v>
      </c>
      <c r="F5" s="295" t="s">
        <v>161</v>
      </c>
      <c r="G5" s="294" t="s">
        <v>162</v>
      </c>
      <c r="H5" s="294" t="s">
        <v>163</v>
      </c>
      <c r="I5" s="294" t="s">
        <v>180</v>
      </c>
      <c r="J5" s="455" t="s">
        <v>275</v>
      </c>
      <c r="K5" s="456" t="s">
        <v>43</v>
      </c>
      <c r="L5" s="271" t="s">
        <v>164</v>
      </c>
      <c r="M5" s="272" t="s">
        <v>165</v>
      </c>
      <c r="N5" s="271" t="s">
        <v>185</v>
      </c>
    </row>
    <row r="6" spans="1:14" ht="15.75" customHeight="1" x14ac:dyDescent="0.25">
      <c r="A6" s="360"/>
      <c r="B6" s="356"/>
      <c r="C6" s="354"/>
      <c r="D6" s="359"/>
      <c r="E6" s="356"/>
      <c r="F6" s="405">
        <f t="shared" ref="F6:F69" si="0">C6*D6*E6</f>
        <v>0</v>
      </c>
      <c r="G6" s="354"/>
      <c r="H6" s="354"/>
      <c r="I6" s="354"/>
      <c r="J6" s="354"/>
      <c r="K6" s="354"/>
      <c r="L6" s="405">
        <f>SUM(G6:K6)</f>
        <v>0</v>
      </c>
      <c r="M6" s="405">
        <f>F6+L6</f>
        <v>0</v>
      </c>
      <c r="N6" s="415"/>
    </row>
    <row r="7" spans="1:14" ht="15.75" customHeight="1" x14ac:dyDescent="0.25">
      <c r="A7" s="361"/>
      <c r="B7" s="358"/>
      <c r="C7" s="355"/>
      <c r="D7" s="357"/>
      <c r="E7" s="358"/>
      <c r="F7" s="406">
        <f t="shared" si="0"/>
        <v>0</v>
      </c>
      <c r="G7" s="355"/>
      <c r="H7" s="355"/>
      <c r="I7" s="355"/>
      <c r="J7" s="355"/>
      <c r="K7" s="355"/>
      <c r="L7" s="406">
        <f t="shared" ref="L7:L70" si="1">SUM(G7:K7)</f>
        <v>0</v>
      </c>
      <c r="M7" s="406">
        <f t="shared" ref="M7:M70" si="2">F7+L7</f>
        <v>0</v>
      </c>
      <c r="N7" s="416"/>
    </row>
    <row r="8" spans="1:14" ht="15.75" customHeight="1" x14ac:dyDescent="0.25">
      <c r="A8" s="361"/>
      <c r="B8" s="358"/>
      <c r="C8" s="355"/>
      <c r="D8" s="357"/>
      <c r="E8" s="358"/>
      <c r="F8" s="406">
        <f t="shared" si="0"/>
        <v>0</v>
      </c>
      <c r="G8" s="355"/>
      <c r="H8" s="355"/>
      <c r="I8" s="355"/>
      <c r="J8" s="355"/>
      <c r="K8" s="355"/>
      <c r="L8" s="406">
        <f t="shared" si="1"/>
        <v>0</v>
      </c>
      <c r="M8" s="406">
        <f t="shared" si="2"/>
        <v>0</v>
      </c>
      <c r="N8" s="416"/>
    </row>
    <row r="9" spans="1:14" ht="15.75" customHeight="1" x14ac:dyDescent="0.25">
      <c r="A9" s="361"/>
      <c r="B9" s="358"/>
      <c r="C9" s="355"/>
      <c r="D9" s="357"/>
      <c r="E9" s="358"/>
      <c r="F9" s="406">
        <f t="shared" si="0"/>
        <v>0</v>
      </c>
      <c r="G9" s="355"/>
      <c r="H9" s="355"/>
      <c r="I9" s="355"/>
      <c r="J9" s="355"/>
      <c r="K9" s="355"/>
      <c r="L9" s="406">
        <f t="shared" si="1"/>
        <v>0</v>
      </c>
      <c r="M9" s="406">
        <f t="shared" si="2"/>
        <v>0</v>
      </c>
      <c r="N9" s="416"/>
    </row>
    <row r="10" spans="1:14" ht="15.75" customHeight="1" x14ac:dyDescent="0.25">
      <c r="A10" s="361"/>
      <c r="B10" s="358"/>
      <c r="C10" s="355"/>
      <c r="D10" s="357"/>
      <c r="E10" s="358"/>
      <c r="F10" s="406">
        <f t="shared" si="0"/>
        <v>0</v>
      </c>
      <c r="G10" s="355"/>
      <c r="H10" s="355"/>
      <c r="I10" s="355"/>
      <c r="J10" s="355"/>
      <c r="K10" s="355"/>
      <c r="L10" s="406">
        <f t="shared" si="1"/>
        <v>0</v>
      </c>
      <c r="M10" s="406">
        <f t="shared" si="2"/>
        <v>0</v>
      </c>
      <c r="N10" s="416"/>
    </row>
    <row r="11" spans="1:14" ht="15.75" customHeight="1" x14ac:dyDescent="0.25">
      <c r="A11" s="361"/>
      <c r="B11" s="358"/>
      <c r="C11" s="355"/>
      <c r="D11" s="357"/>
      <c r="E11" s="358"/>
      <c r="F11" s="406">
        <f t="shared" si="0"/>
        <v>0</v>
      </c>
      <c r="G11" s="355"/>
      <c r="H11" s="355"/>
      <c r="I11" s="355"/>
      <c r="J11" s="355"/>
      <c r="K11" s="355"/>
      <c r="L11" s="406">
        <f t="shared" si="1"/>
        <v>0</v>
      </c>
      <c r="M11" s="406">
        <f t="shared" si="2"/>
        <v>0</v>
      </c>
      <c r="N11" s="416"/>
    </row>
    <row r="12" spans="1:14" ht="15.75" customHeight="1" x14ac:dyDescent="0.25">
      <c r="A12" s="361"/>
      <c r="B12" s="358"/>
      <c r="C12" s="355"/>
      <c r="D12" s="357"/>
      <c r="E12" s="358"/>
      <c r="F12" s="406">
        <f t="shared" si="0"/>
        <v>0</v>
      </c>
      <c r="G12" s="355"/>
      <c r="H12" s="355"/>
      <c r="I12" s="355"/>
      <c r="J12" s="355"/>
      <c r="K12" s="355"/>
      <c r="L12" s="406">
        <f t="shared" si="1"/>
        <v>0</v>
      </c>
      <c r="M12" s="406">
        <f t="shared" si="2"/>
        <v>0</v>
      </c>
      <c r="N12" s="416"/>
    </row>
    <row r="13" spans="1:14" ht="15.75" customHeight="1" x14ac:dyDescent="0.25">
      <c r="A13" s="361"/>
      <c r="B13" s="358"/>
      <c r="C13" s="355"/>
      <c r="D13" s="357"/>
      <c r="E13" s="358"/>
      <c r="F13" s="406">
        <f t="shared" si="0"/>
        <v>0</v>
      </c>
      <c r="G13" s="355"/>
      <c r="H13" s="355"/>
      <c r="I13" s="355"/>
      <c r="J13" s="355"/>
      <c r="K13" s="355"/>
      <c r="L13" s="406">
        <f t="shared" si="1"/>
        <v>0</v>
      </c>
      <c r="M13" s="406">
        <f t="shared" si="2"/>
        <v>0</v>
      </c>
      <c r="N13" s="416"/>
    </row>
    <row r="14" spans="1:14" ht="15.75" customHeight="1" x14ac:dyDescent="0.25">
      <c r="A14" s="361"/>
      <c r="B14" s="358"/>
      <c r="C14" s="355"/>
      <c r="D14" s="357"/>
      <c r="E14" s="358"/>
      <c r="F14" s="406">
        <f t="shared" si="0"/>
        <v>0</v>
      </c>
      <c r="G14" s="355"/>
      <c r="H14" s="355"/>
      <c r="I14" s="355"/>
      <c r="J14" s="355"/>
      <c r="K14" s="355"/>
      <c r="L14" s="406">
        <f t="shared" si="1"/>
        <v>0</v>
      </c>
      <c r="M14" s="406">
        <f t="shared" si="2"/>
        <v>0</v>
      </c>
      <c r="N14" s="416"/>
    </row>
    <row r="15" spans="1:14" ht="15.75" customHeight="1" x14ac:dyDescent="0.25">
      <c r="A15" s="361"/>
      <c r="B15" s="358"/>
      <c r="C15" s="355"/>
      <c r="D15" s="357"/>
      <c r="E15" s="358"/>
      <c r="F15" s="406">
        <f t="shared" si="0"/>
        <v>0</v>
      </c>
      <c r="G15" s="355"/>
      <c r="H15" s="355"/>
      <c r="I15" s="355"/>
      <c r="J15" s="355"/>
      <c r="K15" s="355"/>
      <c r="L15" s="406">
        <f t="shared" si="1"/>
        <v>0</v>
      </c>
      <c r="M15" s="406">
        <f t="shared" si="2"/>
        <v>0</v>
      </c>
      <c r="N15" s="416"/>
    </row>
    <row r="16" spans="1:14" ht="15.75" customHeight="1" x14ac:dyDescent="0.25">
      <c r="A16" s="361"/>
      <c r="B16" s="358"/>
      <c r="C16" s="355"/>
      <c r="D16" s="357"/>
      <c r="E16" s="358"/>
      <c r="F16" s="406">
        <f t="shared" si="0"/>
        <v>0</v>
      </c>
      <c r="G16" s="355"/>
      <c r="H16" s="355"/>
      <c r="I16" s="355"/>
      <c r="J16" s="355"/>
      <c r="K16" s="355"/>
      <c r="L16" s="406">
        <f t="shared" si="1"/>
        <v>0</v>
      </c>
      <c r="M16" s="406">
        <f t="shared" si="2"/>
        <v>0</v>
      </c>
      <c r="N16" s="416"/>
    </row>
    <row r="17" spans="1:14" ht="15.75" customHeight="1" x14ac:dyDescent="0.25">
      <c r="A17" s="361"/>
      <c r="B17" s="358"/>
      <c r="C17" s="355"/>
      <c r="D17" s="357"/>
      <c r="E17" s="358"/>
      <c r="F17" s="406">
        <f t="shared" si="0"/>
        <v>0</v>
      </c>
      <c r="G17" s="355"/>
      <c r="H17" s="355"/>
      <c r="I17" s="355"/>
      <c r="J17" s="355"/>
      <c r="K17" s="355"/>
      <c r="L17" s="406">
        <f t="shared" si="1"/>
        <v>0</v>
      </c>
      <c r="M17" s="406">
        <f t="shared" si="2"/>
        <v>0</v>
      </c>
      <c r="N17" s="416"/>
    </row>
    <row r="18" spans="1:14" ht="15.75" customHeight="1" x14ac:dyDescent="0.25">
      <c r="A18" s="361"/>
      <c r="B18" s="358"/>
      <c r="C18" s="355"/>
      <c r="D18" s="357"/>
      <c r="E18" s="358"/>
      <c r="F18" s="406">
        <f t="shared" si="0"/>
        <v>0</v>
      </c>
      <c r="G18" s="355"/>
      <c r="H18" s="355"/>
      <c r="I18" s="355"/>
      <c r="J18" s="355"/>
      <c r="K18" s="355"/>
      <c r="L18" s="406">
        <f t="shared" si="1"/>
        <v>0</v>
      </c>
      <c r="M18" s="406">
        <f t="shared" si="2"/>
        <v>0</v>
      </c>
      <c r="N18" s="416"/>
    </row>
    <row r="19" spans="1:14" ht="15.75" customHeight="1" x14ac:dyDescent="0.25">
      <c r="A19" s="361"/>
      <c r="B19" s="358"/>
      <c r="C19" s="355"/>
      <c r="D19" s="357"/>
      <c r="E19" s="358"/>
      <c r="F19" s="406">
        <f t="shared" si="0"/>
        <v>0</v>
      </c>
      <c r="G19" s="355"/>
      <c r="H19" s="355"/>
      <c r="I19" s="355"/>
      <c r="J19" s="355"/>
      <c r="K19" s="355"/>
      <c r="L19" s="406">
        <f t="shared" si="1"/>
        <v>0</v>
      </c>
      <c r="M19" s="406">
        <f t="shared" si="2"/>
        <v>0</v>
      </c>
      <c r="N19" s="416"/>
    </row>
    <row r="20" spans="1:14" ht="15.75" customHeight="1" x14ac:dyDescent="0.25">
      <c r="A20" s="361"/>
      <c r="B20" s="358"/>
      <c r="C20" s="355"/>
      <c r="D20" s="357"/>
      <c r="E20" s="358"/>
      <c r="F20" s="406">
        <f t="shared" si="0"/>
        <v>0</v>
      </c>
      <c r="G20" s="355"/>
      <c r="H20" s="355"/>
      <c r="I20" s="355"/>
      <c r="J20" s="355"/>
      <c r="K20" s="355"/>
      <c r="L20" s="406">
        <f t="shared" si="1"/>
        <v>0</v>
      </c>
      <c r="M20" s="406">
        <f t="shared" si="2"/>
        <v>0</v>
      </c>
      <c r="N20" s="416"/>
    </row>
    <row r="21" spans="1:14" ht="15.75" customHeight="1" x14ac:dyDescent="0.25">
      <c r="A21" s="361"/>
      <c r="B21" s="358"/>
      <c r="C21" s="355"/>
      <c r="D21" s="357"/>
      <c r="E21" s="358"/>
      <c r="F21" s="406">
        <f t="shared" si="0"/>
        <v>0</v>
      </c>
      <c r="G21" s="355"/>
      <c r="H21" s="355"/>
      <c r="I21" s="355"/>
      <c r="J21" s="355"/>
      <c r="K21" s="355"/>
      <c r="L21" s="406">
        <f t="shared" si="1"/>
        <v>0</v>
      </c>
      <c r="M21" s="406">
        <f t="shared" si="2"/>
        <v>0</v>
      </c>
      <c r="N21" s="416"/>
    </row>
    <row r="22" spans="1:14" ht="15.75" customHeight="1" x14ac:dyDescent="0.25">
      <c r="A22" s="361"/>
      <c r="B22" s="358"/>
      <c r="C22" s="355"/>
      <c r="D22" s="357"/>
      <c r="E22" s="358"/>
      <c r="F22" s="406">
        <f t="shared" si="0"/>
        <v>0</v>
      </c>
      <c r="G22" s="355"/>
      <c r="H22" s="355"/>
      <c r="I22" s="355"/>
      <c r="J22" s="355"/>
      <c r="K22" s="355"/>
      <c r="L22" s="406">
        <f t="shared" si="1"/>
        <v>0</v>
      </c>
      <c r="M22" s="406">
        <f t="shared" si="2"/>
        <v>0</v>
      </c>
      <c r="N22" s="416"/>
    </row>
    <row r="23" spans="1:14" ht="15.75" customHeight="1" x14ac:dyDescent="0.25">
      <c r="A23" s="361"/>
      <c r="B23" s="358"/>
      <c r="C23" s="355"/>
      <c r="D23" s="357"/>
      <c r="E23" s="358"/>
      <c r="F23" s="406">
        <f t="shared" si="0"/>
        <v>0</v>
      </c>
      <c r="G23" s="355"/>
      <c r="H23" s="355"/>
      <c r="I23" s="355"/>
      <c r="J23" s="355"/>
      <c r="K23" s="355"/>
      <c r="L23" s="406">
        <f t="shared" si="1"/>
        <v>0</v>
      </c>
      <c r="M23" s="406">
        <f t="shared" si="2"/>
        <v>0</v>
      </c>
      <c r="N23" s="416"/>
    </row>
    <row r="24" spans="1:14" ht="15.75" customHeight="1" x14ac:dyDescent="0.25">
      <c r="A24" s="361"/>
      <c r="B24" s="358"/>
      <c r="C24" s="355"/>
      <c r="D24" s="357"/>
      <c r="E24" s="358"/>
      <c r="F24" s="406">
        <f t="shared" si="0"/>
        <v>0</v>
      </c>
      <c r="G24" s="355"/>
      <c r="H24" s="355"/>
      <c r="I24" s="355"/>
      <c r="J24" s="355"/>
      <c r="K24" s="355"/>
      <c r="L24" s="406">
        <f t="shared" si="1"/>
        <v>0</v>
      </c>
      <c r="M24" s="406">
        <f t="shared" si="2"/>
        <v>0</v>
      </c>
      <c r="N24" s="416"/>
    </row>
    <row r="25" spans="1:14" ht="15.75" customHeight="1" x14ac:dyDescent="0.25">
      <c r="A25" s="361"/>
      <c r="B25" s="358"/>
      <c r="C25" s="355"/>
      <c r="D25" s="357"/>
      <c r="E25" s="358"/>
      <c r="F25" s="406">
        <f t="shared" si="0"/>
        <v>0</v>
      </c>
      <c r="G25" s="355"/>
      <c r="H25" s="355"/>
      <c r="I25" s="355"/>
      <c r="J25" s="355"/>
      <c r="K25" s="355"/>
      <c r="L25" s="406">
        <f t="shared" si="1"/>
        <v>0</v>
      </c>
      <c r="M25" s="406">
        <f t="shared" si="2"/>
        <v>0</v>
      </c>
      <c r="N25" s="416"/>
    </row>
    <row r="26" spans="1:14" ht="15.75" customHeight="1" x14ac:dyDescent="0.25">
      <c r="A26" s="361"/>
      <c r="B26" s="358"/>
      <c r="C26" s="355"/>
      <c r="D26" s="357"/>
      <c r="E26" s="358"/>
      <c r="F26" s="406">
        <f t="shared" si="0"/>
        <v>0</v>
      </c>
      <c r="G26" s="355"/>
      <c r="H26" s="355"/>
      <c r="I26" s="355"/>
      <c r="J26" s="355"/>
      <c r="K26" s="355"/>
      <c r="L26" s="406">
        <f t="shared" si="1"/>
        <v>0</v>
      </c>
      <c r="M26" s="406">
        <f t="shared" si="2"/>
        <v>0</v>
      </c>
      <c r="N26" s="416"/>
    </row>
    <row r="27" spans="1:14" ht="15.75" customHeight="1" x14ac:dyDescent="0.25">
      <c r="A27" s="361"/>
      <c r="B27" s="358"/>
      <c r="C27" s="355"/>
      <c r="D27" s="357"/>
      <c r="E27" s="358"/>
      <c r="F27" s="406">
        <f t="shared" si="0"/>
        <v>0</v>
      </c>
      <c r="G27" s="355"/>
      <c r="H27" s="355"/>
      <c r="I27" s="355"/>
      <c r="J27" s="355"/>
      <c r="K27" s="355"/>
      <c r="L27" s="406">
        <f t="shared" si="1"/>
        <v>0</v>
      </c>
      <c r="M27" s="406">
        <f t="shared" si="2"/>
        <v>0</v>
      </c>
      <c r="N27" s="416"/>
    </row>
    <row r="28" spans="1:14" ht="15.75" customHeight="1" x14ac:dyDescent="0.25">
      <c r="A28" s="361"/>
      <c r="B28" s="358"/>
      <c r="C28" s="355"/>
      <c r="D28" s="357"/>
      <c r="E28" s="358"/>
      <c r="F28" s="406">
        <f t="shared" si="0"/>
        <v>0</v>
      </c>
      <c r="G28" s="355"/>
      <c r="H28" s="355"/>
      <c r="I28" s="355"/>
      <c r="J28" s="355"/>
      <c r="K28" s="355"/>
      <c r="L28" s="406">
        <f t="shared" si="1"/>
        <v>0</v>
      </c>
      <c r="M28" s="406">
        <f t="shared" si="2"/>
        <v>0</v>
      </c>
      <c r="N28" s="416"/>
    </row>
    <row r="29" spans="1:14" ht="15.75" customHeight="1" x14ac:dyDescent="0.25">
      <c r="A29" s="361"/>
      <c r="B29" s="358"/>
      <c r="C29" s="355"/>
      <c r="D29" s="357"/>
      <c r="E29" s="358"/>
      <c r="F29" s="406">
        <f t="shared" si="0"/>
        <v>0</v>
      </c>
      <c r="G29" s="355"/>
      <c r="H29" s="355"/>
      <c r="I29" s="355"/>
      <c r="J29" s="355"/>
      <c r="K29" s="355"/>
      <c r="L29" s="406">
        <f t="shared" si="1"/>
        <v>0</v>
      </c>
      <c r="M29" s="406">
        <f t="shared" si="2"/>
        <v>0</v>
      </c>
      <c r="N29" s="416"/>
    </row>
    <row r="30" spans="1:14" ht="15.75" customHeight="1" x14ac:dyDescent="0.25">
      <c r="A30" s="361"/>
      <c r="B30" s="358"/>
      <c r="C30" s="355"/>
      <c r="D30" s="357"/>
      <c r="E30" s="358"/>
      <c r="F30" s="406">
        <f t="shared" si="0"/>
        <v>0</v>
      </c>
      <c r="G30" s="355"/>
      <c r="H30" s="355"/>
      <c r="I30" s="355"/>
      <c r="J30" s="355"/>
      <c r="K30" s="355"/>
      <c r="L30" s="406">
        <f t="shared" si="1"/>
        <v>0</v>
      </c>
      <c r="M30" s="406">
        <f t="shared" si="2"/>
        <v>0</v>
      </c>
      <c r="N30" s="416"/>
    </row>
    <row r="31" spans="1:14" ht="15.75" customHeight="1" x14ac:dyDescent="0.25">
      <c r="A31" s="361"/>
      <c r="B31" s="358"/>
      <c r="C31" s="355"/>
      <c r="D31" s="357"/>
      <c r="E31" s="358"/>
      <c r="F31" s="406">
        <f t="shared" si="0"/>
        <v>0</v>
      </c>
      <c r="G31" s="355"/>
      <c r="H31" s="355"/>
      <c r="I31" s="355"/>
      <c r="J31" s="355"/>
      <c r="K31" s="355"/>
      <c r="L31" s="406">
        <f t="shared" si="1"/>
        <v>0</v>
      </c>
      <c r="M31" s="406">
        <f t="shared" si="2"/>
        <v>0</v>
      </c>
      <c r="N31" s="416"/>
    </row>
    <row r="32" spans="1:14" ht="15.75" customHeight="1" x14ac:dyDescent="0.25">
      <c r="A32" s="361"/>
      <c r="B32" s="358"/>
      <c r="C32" s="355"/>
      <c r="D32" s="357"/>
      <c r="E32" s="358"/>
      <c r="F32" s="406">
        <f t="shared" si="0"/>
        <v>0</v>
      </c>
      <c r="G32" s="355"/>
      <c r="H32" s="355"/>
      <c r="I32" s="355"/>
      <c r="J32" s="355"/>
      <c r="K32" s="273"/>
      <c r="L32" s="406">
        <f t="shared" si="1"/>
        <v>0</v>
      </c>
      <c r="M32" s="406">
        <f t="shared" si="2"/>
        <v>0</v>
      </c>
      <c r="N32" s="414"/>
    </row>
    <row r="33" spans="1:14" ht="15.75" customHeight="1" x14ac:dyDescent="0.25">
      <c r="A33" s="361"/>
      <c r="B33" s="358"/>
      <c r="C33" s="355"/>
      <c r="D33" s="357"/>
      <c r="E33" s="358"/>
      <c r="F33" s="406">
        <f t="shared" si="0"/>
        <v>0</v>
      </c>
      <c r="G33" s="355"/>
      <c r="H33" s="355"/>
      <c r="I33" s="355"/>
      <c r="J33" s="355"/>
      <c r="K33" s="273"/>
      <c r="L33" s="406">
        <f t="shared" si="1"/>
        <v>0</v>
      </c>
      <c r="M33" s="406">
        <f t="shared" si="2"/>
        <v>0</v>
      </c>
      <c r="N33" s="414"/>
    </row>
    <row r="34" spans="1:14" ht="15.75" customHeight="1" x14ac:dyDescent="0.25">
      <c r="A34" s="361"/>
      <c r="B34" s="358"/>
      <c r="C34" s="355"/>
      <c r="D34" s="357"/>
      <c r="E34" s="358"/>
      <c r="F34" s="406">
        <f t="shared" si="0"/>
        <v>0</v>
      </c>
      <c r="G34" s="355"/>
      <c r="H34" s="355"/>
      <c r="I34" s="355"/>
      <c r="J34" s="355"/>
      <c r="K34" s="273"/>
      <c r="L34" s="406">
        <f t="shared" si="1"/>
        <v>0</v>
      </c>
      <c r="M34" s="406">
        <f t="shared" si="2"/>
        <v>0</v>
      </c>
      <c r="N34" s="414"/>
    </row>
    <row r="35" spans="1:14" ht="15.75" customHeight="1" x14ac:dyDescent="0.25">
      <c r="A35" s="361"/>
      <c r="B35" s="358"/>
      <c r="C35" s="355"/>
      <c r="D35" s="357"/>
      <c r="E35" s="358"/>
      <c r="F35" s="406">
        <f t="shared" si="0"/>
        <v>0</v>
      </c>
      <c r="G35" s="355"/>
      <c r="H35" s="355"/>
      <c r="I35" s="355"/>
      <c r="J35" s="355"/>
      <c r="K35" s="273"/>
      <c r="L35" s="406">
        <f t="shared" si="1"/>
        <v>0</v>
      </c>
      <c r="M35" s="406">
        <f t="shared" si="2"/>
        <v>0</v>
      </c>
      <c r="N35" s="414"/>
    </row>
    <row r="36" spans="1:14" ht="15.75" customHeight="1" x14ac:dyDescent="0.25">
      <c r="A36" s="361"/>
      <c r="B36" s="358"/>
      <c r="C36" s="355"/>
      <c r="D36" s="357"/>
      <c r="E36" s="358"/>
      <c r="F36" s="406">
        <f t="shared" si="0"/>
        <v>0</v>
      </c>
      <c r="G36" s="355"/>
      <c r="H36" s="355"/>
      <c r="I36" s="355"/>
      <c r="J36" s="355"/>
      <c r="K36" s="273"/>
      <c r="L36" s="406">
        <f t="shared" si="1"/>
        <v>0</v>
      </c>
      <c r="M36" s="406">
        <f t="shared" si="2"/>
        <v>0</v>
      </c>
      <c r="N36" s="414"/>
    </row>
    <row r="37" spans="1:14" ht="15.75" customHeight="1" x14ac:dyDescent="0.25">
      <c r="A37" s="361"/>
      <c r="B37" s="358"/>
      <c r="C37" s="355"/>
      <c r="D37" s="357"/>
      <c r="E37" s="358"/>
      <c r="F37" s="406">
        <f t="shared" si="0"/>
        <v>0</v>
      </c>
      <c r="G37" s="355"/>
      <c r="H37" s="355"/>
      <c r="I37" s="355"/>
      <c r="J37" s="355"/>
      <c r="K37" s="273"/>
      <c r="L37" s="406">
        <f t="shared" si="1"/>
        <v>0</v>
      </c>
      <c r="M37" s="406">
        <f t="shared" si="2"/>
        <v>0</v>
      </c>
      <c r="N37" s="414"/>
    </row>
    <row r="38" spans="1:14" ht="15.75" customHeight="1" x14ac:dyDescent="0.25">
      <c r="A38" s="361"/>
      <c r="B38" s="358"/>
      <c r="C38" s="355"/>
      <c r="D38" s="357"/>
      <c r="E38" s="358"/>
      <c r="F38" s="406">
        <f t="shared" si="0"/>
        <v>0</v>
      </c>
      <c r="G38" s="355"/>
      <c r="H38" s="355"/>
      <c r="I38" s="355"/>
      <c r="J38" s="355"/>
      <c r="K38" s="273"/>
      <c r="L38" s="406">
        <f t="shared" si="1"/>
        <v>0</v>
      </c>
      <c r="M38" s="406">
        <f t="shared" si="2"/>
        <v>0</v>
      </c>
      <c r="N38" s="414"/>
    </row>
    <row r="39" spans="1:14" ht="15.75" customHeight="1" x14ac:dyDescent="0.25">
      <c r="A39" s="361"/>
      <c r="B39" s="358"/>
      <c r="C39" s="355"/>
      <c r="D39" s="357"/>
      <c r="E39" s="358"/>
      <c r="F39" s="406">
        <f t="shared" si="0"/>
        <v>0</v>
      </c>
      <c r="G39" s="355"/>
      <c r="H39" s="355"/>
      <c r="I39" s="355"/>
      <c r="J39" s="355"/>
      <c r="K39" s="273"/>
      <c r="L39" s="406">
        <f t="shared" si="1"/>
        <v>0</v>
      </c>
      <c r="M39" s="406">
        <f t="shared" si="2"/>
        <v>0</v>
      </c>
      <c r="N39" s="414"/>
    </row>
    <row r="40" spans="1:14" ht="15.75" customHeight="1" x14ac:dyDescent="0.25">
      <c r="A40" s="361"/>
      <c r="B40" s="358"/>
      <c r="C40" s="355"/>
      <c r="D40" s="357"/>
      <c r="E40" s="358"/>
      <c r="F40" s="406">
        <f t="shared" si="0"/>
        <v>0</v>
      </c>
      <c r="G40" s="355"/>
      <c r="H40" s="355"/>
      <c r="I40" s="355"/>
      <c r="J40" s="355"/>
      <c r="K40" s="273"/>
      <c r="L40" s="406">
        <f t="shared" si="1"/>
        <v>0</v>
      </c>
      <c r="M40" s="406">
        <f t="shared" si="2"/>
        <v>0</v>
      </c>
      <c r="N40" s="414"/>
    </row>
    <row r="41" spans="1:14" ht="15.75" customHeight="1" x14ac:dyDescent="0.25">
      <c r="A41" s="361"/>
      <c r="B41" s="358"/>
      <c r="C41" s="355"/>
      <c r="D41" s="357"/>
      <c r="E41" s="358"/>
      <c r="F41" s="406">
        <f t="shared" si="0"/>
        <v>0</v>
      </c>
      <c r="G41" s="355"/>
      <c r="H41" s="355"/>
      <c r="I41" s="355"/>
      <c r="J41" s="355"/>
      <c r="K41" s="273"/>
      <c r="L41" s="406">
        <f t="shared" si="1"/>
        <v>0</v>
      </c>
      <c r="M41" s="406">
        <f t="shared" si="2"/>
        <v>0</v>
      </c>
      <c r="N41" s="414"/>
    </row>
    <row r="42" spans="1:14" ht="15.75" customHeight="1" x14ac:dyDescent="0.25">
      <c r="A42" s="361"/>
      <c r="B42" s="358"/>
      <c r="C42" s="355"/>
      <c r="D42" s="357"/>
      <c r="E42" s="358"/>
      <c r="F42" s="406">
        <f t="shared" si="0"/>
        <v>0</v>
      </c>
      <c r="G42" s="355"/>
      <c r="H42" s="355"/>
      <c r="I42" s="355"/>
      <c r="J42" s="355"/>
      <c r="K42" s="273"/>
      <c r="L42" s="406">
        <f t="shared" si="1"/>
        <v>0</v>
      </c>
      <c r="M42" s="406">
        <f t="shared" si="2"/>
        <v>0</v>
      </c>
      <c r="N42" s="414"/>
    </row>
    <row r="43" spans="1:14" ht="15.75" customHeight="1" x14ac:dyDescent="0.25">
      <c r="A43" s="361"/>
      <c r="B43" s="358"/>
      <c r="C43" s="355"/>
      <c r="D43" s="357"/>
      <c r="E43" s="358"/>
      <c r="F43" s="406">
        <f t="shared" si="0"/>
        <v>0</v>
      </c>
      <c r="G43" s="355"/>
      <c r="H43" s="355"/>
      <c r="I43" s="355"/>
      <c r="J43" s="355"/>
      <c r="K43" s="273"/>
      <c r="L43" s="406">
        <f t="shared" si="1"/>
        <v>0</v>
      </c>
      <c r="M43" s="406">
        <f t="shared" si="2"/>
        <v>0</v>
      </c>
      <c r="N43" s="414"/>
    </row>
    <row r="44" spans="1:14" ht="15.75" customHeight="1" x14ac:dyDescent="0.25">
      <c r="A44" s="361"/>
      <c r="B44" s="358"/>
      <c r="C44" s="355"/>
      <c r="D44" s="357"/>
      <c r="E44" s="358"/>
      <c r="F44" s="406">
        <f t="shared" si="0"/>
        <v>0</v>
      </c>
      <c r="G44" s="355"/>
      <c r="H44" s="355"/>
      <c r="I44" s="355"/>
      <c r="J44" s="355"/>
      <c r="K44" s="273"/>
      <c r="L44" s="406">
        <f t="shared" si="1"/>
        <v>0</v>
      </c>
      <c r="M44" s="406">
        <f t="shared" si="2"/>
        <v>0</v>
      </c>
      <c r="N44" s="414"/>
    </row>
    <row r="45" spans="1:14" ht="15.75" customHeight="1" x14ac:dyDescent="0.25">
      <c r="A45" s="361"/>
      <c r="B45" s="358"/>
      <c r="C45" s="355"/>
      <c r="D45" s="357"/>
      <c r="E45" s="358"/>
      <c r="F45" s="406">
        <f t="shared" si="0"/>
        <v>0</v>
      </c>
      <c r="G45" s="355"/>
      <c r="H45" s="355"/>
      <c r="I45" s="355"/>
      <c r="J45" s="355"/>
      <c r="K45" s="273"/>
      <c r="L45" s="406">
        <f t="shared" si="1"/>
        <v>0</v>
      </c>
      <c r="M45" s="406">
        <f t="shared" si="2"/>
        <v>0</v>
      </c>
      <c r="N45" s="414"/>
    </row>
    <row r="46" spans="1:14" ht="15.75" customHeight="1" x14ac:dyDescent="0.25">
      <c r="A46" s="361"/>
      <c r="B46" s="358"/>
      <c r="C46" s="355"/>
      <c r="D46" s="357"/>
      <c r="E46" s="358"/>
      <c r="F46" s="406">
        <f t="shared" si="0"/>
        <v>0</v>
      </c>
      <c r="G46" s="355"/>
      <c r="H46" s="355"/>
      <c r="I46" s="355"/>
      <c r="J46" s="355"/>
      <c r="K46" s="273"/>
      <c r="L46" s="406">
        <f t="shared" si="1"/>
        <v>0</v>
      </c>
      <c r="M46" s="406">
        <f t="shared" si="2"/>
        <v>0</v>
      </c>
      <c r="N46" s="414"/>
    </row>
    <row r="47" spans="1:14" ht="15.75" customHeight="1" x14ac:dyDescent="0.25">
      <c r="A47" s="361"/>
      <c r="B47" s="358"/>
      <c r="C47" s="355"/>
      <c r="D47" s="357"/>
      <c r="E47" s="358"/>
      <c r="F47" s="406">
        <f t="shared" si="0"/>
        <v>0</v>
      </c>
      <c r="G47" s="355"/>
      <c r="H47" s="355"/>
      <c r="I47" s="355"/>
      <c r="J47" s="355"/>
      <c r="K47" s="273"/>
      <c r="L47" s="406">
        <f t="shared" si="1"/>
        <v>0</v>
      </c>
      <c r="M47" s="406">
        <f t="shared" si="2"/>
        <v>0</v>
      </c>
      <c r="N47" s="414"/>
    </row>
    <row r="48" spans="1:14" ht="15.75" customHeight="1" x14ac:dyDescent="0.25">
      <c r="A48" s="361"/>
      <c r="B48" s="358"/>
      <c r="C48" s="355"/>
      <c r="D48" s="357"/>
      <c r="E48" s="358"/>
      <c r="F48" s="406">
        <f t="shared" si="0"/>
        <v>0</v>
      </c>
      <c r="G48" s="355"/>
      <c r="H48" s="355"/>
      <c r="I48" s="355"/>
      <c r="J48" s="355"/>
      <c r="K48" s="273"/>
      <c r="L48" s="406">
        <f t="shared" si="1"/>
        <v>0</v>
      </c>
      <c r="M48" s="406">
        <f t="shared" si="2"/>
        <v>0</v>
      </c>
      <c r="N48" s="414"/>
    </row>
    <row r="49" spans="1:14" ht="15.75" customHeight="1" x14ac:dyDescent="0.25">
      <c r="A49" s="361"/>
      <c r="B49" s="358"/>
      <c r="C49" s="355"/>
      <c r="D49" s="357"/>
      <c r="E49" s="358"/>
      <c r="F49" s="406">
        <f t="shared" si="0"/>
        <v>0</v>
      </c>
      <c r="G49" s="355"/>
      <c r="H49" s="355"/>
      <c r="I49" s="355"/>
      <c r="J49" s="355"/>
      <c r="K49" s="273"/>
      <c r="L49" s="406">
        <f t="shared" si="1"/>
        <v>0</v>
      </c>
      <c r="M49" s="406">
        <f t="shared" si="2"/>
        <v>0</v>
      </c>
      <c r="N49" s="414"/>
    </row>
    <row r="50" spans="1:14" ht="15.75" customHeight="1" x14ac:dyDescent="0.25">
      <c r="A50" s="361"/>
      <c r="B50" s="358"/>
      <c r="C50" s="355"/>
      <c r="D50" s="357"/>
      <c r="E50" s="358"/>
      <c r="F50" s="406">
        <f t="shared" si="0"/>
        <v>0</v>
      </c>
      <c r="G50" s="355"/>
      <c r="H50" s="355"/>
      <c r="I50" s="355"/>
      <c r="J50" s="355"/>
      <c r="K50" s="273"/>
      <c r="L50" s="406">
        <f t="shared" si="1"/>
        <v>0</v>
      </c>
      <c r="M50" s="406">
        <f t="shared" si="2"/>
        <v>0</v>
      </c>
      <c r="N50" s="414"/>
    </row>
    <row r="51" spans="1:14" ht="15.75" customHeight="1" x14ac:dyDescent="0.25">
      <c r="A51" s="361"/>
      <c r="B51" s="358"/>
      <c r="C51" s="355"/>
      <c r="D51" s="357"/>
      <c r="E51" s="358"/>
      <c r="F51" s="406">
        <f t="shared" si="0"/>
        <v>0</v>
      </c>
      <c r="G51" s="355"/>
      <c r="H51" s="355"/>
      <c r="I51" s="355"/>
      <c r="J51" s="355"/>
      <c r="K51" s="273"/>
      <c r="L51" s="406">
        <f t="shared" si="1"/>
        <v>0</v>
      </c>
      <c r="M51" s="406">
        <f t="shared" si="2"/>
        <v>0</v>
      </c>
      <c r="N51" s="414"/>
    </row>
    <row r="52" spans="1:14" ht="15.75" customHeight="1" x14ac:dyDescent="0.25">
      <c r="A52" s="361"/>
      <c r="B52" s="358"/>
      <c r="C52" s="355"/>
      <c r="D52" s="357"/>
      <c r="E52" s="358"/>
      <c r="F52" s="406">
        <f t="shared" si="0"/>
        <v>0</v>
      </c>
      <c r="G52" s="355"/>
      <c r="H52" s="355"/>
      <c r="I52" s="355"/>
      <c r="J52" s="355"/>
      <c r="K52" s="273"/>
      <c r="L52" s="406">
        <f t="shared" si="1"/>
        <v>0</v>
      </c>
      <c r="M52" s="406">
        <f t="shared" si="2"/>
        <v>0</v>
      </c>
      <c r="N52" s="414"/>
    </row>
    <row r="53" spans="1:14" ht="15.75" customHeight="1" x14ac:dyDescent="0.25">
      <c r="A53" s="361"/>
      <c r="B53" s="358"/>
      <c r="C53" s="355"/>
      <c r="D53" s="357"/>
      <c r="E53" s="358"/>
      <c r="F53" s="406">
        <f t="shared" si="0"/>
        <v>0</v>
      </c>
      <c r="G53" s="355"/>
      <c r="H53" s="355"/>
      <c r="I53" s="355"/>
      <c r="J53" s="355"/>
      <c r="K53" s="273"/>
      <c r="L53" s="406">
        <f t="shared" si="1"/>
        <v>0</v>
      </c>
      <c r="M53" s="406">
        <f t="shared" si="2"/>
        <v>0</v>
      </c>
      <c r="N53" s="414"/>
    </row>
    <row r="54" spans="1:14" ht="15.75" customHeight="1" x14ac:dyDescent="0.25">
      <c r="A54" s="361"/>
      <c r="B54" s="358"/>
      <c r="C54" s="355"/>
      <c r="D54" s="357"/>
      <c r="E54" s="358"/>
      <c r="F54" s="406">
        <f t="shared" si="0"/>
        <v>0</v>
      </c>
      <c r="G54" s="355"/>
      <c r="H54" s="355"/>
      <c r="I54" s="355"/>
      <c r="J54" s="355"/>
      <c r="K54" s="273"/>
      <c r="L54" s="406">
        <f t="shared" si="1"/>
        <v>0</v>
      </c>
      <c r="M54" s="406">
        <f t="shared" si="2"/>
        <v>0</v>
      </c>
      <c r="N54" s="414"/>
    </row>
    <row r="55" spans="1:14" ht="15.75" customHeight="1" x14ac:dyDescent="0.25">
      <c r="A55" s="361"/>
      <c r="B55" s="358"/>
      <c r="C55" s="355"/>
      <c r="D55" s="357"/>
      <c r="E55" s="358"/>
      <c r="F55" s="406">
        <f t="shared" si="0"/>
        <v>0</v>
      </c>
      <c r="G55" s="355"/>
      <c r="H55" s="355"/>
      <c r="I55" s="355"/>
      <c r="J55" s="355"/>
      <c r="K55" s="273"/>
      <c r="L55" s="406">
        <f t="shared" si="1"/>
        <v>0</v>
      </c>
      <c r="M55" s="406">
        <f t="shared" si="2"/>
        <v>0</v>
      </c>
      <c r="N55" s="414"/>
    </row>
    <row r="56" spans="1:14" ht="15.75" customHeight="1" x14ac:dyDescent="0.25">
      <c r="A56" s="361"/>
      <c r="B56" s="358"/>
      <c r="C56" s="355"/>
      <c r="D56" s="357"/>
      <c r="E56" s="358"/>
      <c r="F56" s="406">
        <f t="shared" si="0"/>
        <v>0</v>
      </c>
      <c r="G56" s="355"/>
      <c r="H56" s="355"/>
      <c r="I56" s="355"/>
      <c r="J56" s="355"/>
      <c r="K56" s="273"/>
      <c r="L56" s="406">
        <f t="shared" si="1"/>
        <v>0</v>
      </c>
      <c r="M56" s="406">
        <f t="shared" si="2"/>
        <v>0</v>
      </c>
      <c r="N56" s="414"/>
    </row>
    <row r="57" spans="1:14" ht="15.75" customHeight="1" x14ac:dyDescent="0.25">
      <c r="A57" s="361"/>
      <c r="B57" s="358"/>
      <c r="C57" s="355"/>
      <c r="D57" s="357"/>
      <c r="E57" s="358"/>
      <c r="F57" s="406">
        <f t="shared" si="0"/>
        <v>0</v>
      </c>
      <c r="G57" s="355"/>
      <c r="H57" s="355"/>
      <c r="I57" s="355"/>
      <c r="J57" s="355"/>
      <c r="K57" s="273"/>
      <c r="L57" s="406">
        <f t="shared" si="1"/>
        <v>0</v>
      </c>
      <c r="M57" s="406">
        <f t="shared" si="2"/>
        <v>0</v>
      </c>
      <c r="N57" s="414"/>
    </row>
    <row r="58" spans="1:14" ht="15.75" customHeight="1" x14ac:dyDescent="0.25">
      <c r="A58" s="361"/>
      <c r="B58" s="358"/>
      <c r="C58" s="355"/>
      <c r="D58" s="357"/>
      <c r="E58" s="358"/>
      <c r="F58" s="406">
        <f t="shared" si="0"/>
        <v>0</v>
      </c>
      <c r="G58" s="355"/>
      <c r="H58" s="355"/>
      <c r="I58" s="355"/>
      <c r="J58" s="355"/>
      <c r="K58" s="273"/>
      <c r="L58" s="406">
        <f t="shared" si="1"/>
        <v>0</v>
      </c>
      <c r="M58" s="406">
        <f t="shared" si="2"/>
        <v>0</v>
      </c>
      <c r="N58" s="414"/>
    </row>
    <row r="59" spans="1:14" ht="15.75" customHeight="1" x14ac:dyDescent="0.25">
      <c r="A59" s="361"/>
      <c r="B59" s="358"/>
      <c r="C59" s="355"/>
      <c r="D59" s="357"/>
      <c r="E59" s="358"/>
      <c r="F59" s="406">
        <f t="shared" si="0"/>
        <v>0</v>
      </c>
      <c r="G59" s="355"/>
      <c r="H59" s="355"/>
      <c r="I59" s="355"/>
      <c r="J59" s="355"/>
      <c r="K59" s="273"/>
      <c r="L59" s="406">
        <f t="shared" si="1"/>
        <v>0</v>
      </c>
      <c r="M59" s="406">
        <f t="shared" si="2"/>
        <v>0</v>
      </c>
      <c r="N59" s="414"/>
    </row>
    <row r="60" spans="1:14" ht="15.75" customHeight="1" x14ac:dyDescent="0.25">
      <c r="A60" s="361"/>
      <c r="B60" s="358"/>
      <c r="C60" s="355"/>
      <c r="D60" s="357"/>
      <c r="E60" s="358"/>
      <c r="F60" s="406">
        <f t="shared" si="0"/>
        <v>0</v>
      </c>
      <c r="G60" s="355"/>
      <c r="H60" s="355"/>
      <c r="I60" s="355"/>
      <c r="J60" s="355"/>
      <c r="K60" s="273"/>
      <c r="L60" s="406">
        <f t="shared" si="1"/>
        <v>0</v>
      </c>
      <c r="M60" s="406">
        <f t="shared" si="2"/>
        <v>0</v>
      </c>
      <c r="N60" s="414"/>
    </row>
    <row r="61" spans="1:14" ht="15.75" customHeight="1" x14ac:dyDescent="0.25">
      <c r="A61" s="361"/>
      <c r="B61" s="358"/>
      <c r="C61" s="355"/>
      <c r="D61" s="357"/>
      <c r="E61" s="358"/>
      <c r="F61" s="406">
        <f t="shared" si="0"/>
        <v>0</v>
      </c>
      <c r="G61" s="355"/>
      <c r="H61" s="355"/>
      <c r="I61" s="355"/>
      <c r="J61" s="355"/>
      <c r="K61" s="273"/>
      <c r="L61" s="406">
        <f t="shared" si="1"/>
        <v>0</v>
      </c>
      <c r="M61" s="406">
        <f t="shared" si="2"/>
        <v>0</v>
      </c>
      <c r="N61" s="414"/>
    </row>
    <row r="62" spans="1:14" ht="15.75" customHeight="1" x14ac:dyDescent="0.25">
      <c r="A62" s="361"/>
      <c r="B62" s="358"/>
      <c r="C62" s="355"/>
      <c r="D62" s="357"/>
      <c r="E62" s="358"/>
      <c r="F62" s="406">
        <f t="shared" si="0"/>
        <v>0</v>
      </c>
      <c r="G62" s="355"/>
      <c r="H62" s="355"/>
      <c r="I62" s="355"/>
      <c r="J62" s="355"/>
      <c r="K62" s="273"/>
      <c r="L62" s="406">
        <f t="shared" si="1"/>
        <v>0</v>
      </c>
      <c r="M62" s="406">
        <f t="shared" si="2"/>
        <v>0</v>
      </c>
      <c r="N62" s="414"/>
    </row>
    <row r="63" spans="1:14" ht="15.75" customHeight="1" x14ac:dyDescent="0.25">
      <c r="A63" s="361"/>
      <c r="B63" s="358"/>
      <c r="C63" s="355"/>
      <c r="D63" s="357"/>
      <c r="E63" s="358"/>
      <c r="F63" s="406">
        <f t="shared" si="0"/>
        <v>0</v>
      </c>
      <c r="G63" s="355"/>
      <c r="H63" s="355"/>
      <c r="I63" s="355"/>
      <c r="J63" s="355"/>
      <c r="K63" s="273"/>
      <c r="L63" s="406">
        <f t="shared" si="1"/>
        <v>0</v>
      </c>
      <c r="M63" s="406">
        <f t="shared" si="2"/>
        <v>0</v>
      </c>
      <c r="N63" s="414"/>
    </row>
    <row r="64" spans="1:14" ht="15.75" customHeight="1" x14ac:dyDescent="0.25">
      <c r="A64" s="361"/>
      <c r="B64" s="358"/>
      <c r="C64" s="355"/>
      <c r="D64" s="357"/>
      <c r="E64" s="358"/>
      <c r="F64" s="406">
        <f t="shared" si="0"/>
        <v>0</v>
      </c>
      <c r="G64" s="355"/>
      <c r="H64" s="355"/>
      <c r="I64" s="355"/>
      <c r="J64" s="355"/>
      <c r="K64" s="273"/>
      <c r="L64" s="406">
        <f t="shared" si="1"/>
        <v>0</v>
      </c>
      <c r="M64" s="406">
        <f t="shared" si="2"/>
        <v>0</v>
      </c>
      <c r="N64" s="414"/>
    </row>
    <row r="65" spans="1:14" ht="15.75" customHeight="1" x14ac:dyDescent="0.25">
      <c r="A65" s="361"/>
      <c r="B65" s="358"/>
      <c r="C65" s="355"/>
      <c r="D65" s="357"/>
      <c r="E65" s="358"/>
      <c r="F65" s="406">
        <f t="shared" si="0"/>
        <v>0</v>
      </c>
      <c r="G65" s="355"/>
      <c r="H65" s="355"/>
      <c r="I65" s="355"/>
      <c r="J65" s="355"/>
      <c r="K65" s="273"/>
      <c r="L65" s="406">
        <f t="shared" si="1"/>
        <v>0</v>
      </c>
      <c r="M65" s="406">
        <f t="shared" si="2"/>
        <v>0</v>
      </c>
      <c r="N65" s="414"/>
    </row>
    <row r="66" spans="1:14" ht="15.75" customHeight="1" x14ac:dyDescent="0.25">
      <c r="A66" s="361"/>
      <c r="B66" s="358"/>
      <c r="C66" s="355"/>
      <c r="D66" s="357"/>
      <c r="E66" s="358"/>
      <c r="F66" s="406">
        <f t="shared" si="0"/>
        <v>0</v>
      </c>
      <c r="G66" s="355"/>
      <c r="H66" s="355"/>
      <c r="I66" s="355"/>
      <c r="J66" s="355"/>
      <c r="K66" s="273"/>
      <c r="L66" s="406">
        <f t="shared" si="1"/>
        <v>0</v>
      </c>
      <c r="M66" s="406">
        <f t="shared" si="2"/>
        <v>0</v>
      </c>
      <c r="N66" s="414"/>
    </row>
    <row r="67" spans="1:14" ht="15.75" customHeight="1" x14ac:dyDescent="0.25">
      <c r="A67" s="361"/>
      <c r="B67" s="358"/>
      <c r="C67" s="355"/>
      <c r="D67" s="357"/>
      <c r="E67" s="358"/>
      <c r="F67" s="406">
        <f t="shared" si="0"/>
        <v>0</v>
      </c>
      <c r="G67" s="355"/>
      <c r="H67" s="355"/>
      <c r="I67" s="355"/>
      <c r="J67" s="355"/>
      <c r="K67" s="273"/>
      <c r="L67" s="406">
        <f t="shared" si="1"/>
        <v>0</v>
      </c>
      <c r="M67" s="406">
        <f t="shared" si="2"/>
        <v>0</v>
      </c>
      <c r="N67" s="414"/>
    </row>
    <row r="68" spans="1:14" ht="15.75" customHeight="1" x14ac:dyDescent="0.25">
      <c r="A68" s="361"/>
      <c r="B68" s="358"/>
      <c r="C68" s="355"/>
      <c r="D68" s="357"/>
      <c r="E68" s="358"/>
      <c r="F68" s="406">
        <f t="shared" si="0"/>
        <v>0</v>
      </c>
      <c r="G68" s="355"/>
      <c r="H68" s="355"/>
      <c r="I68" s="355"/>
      <c r="J68" s="355"/>
      <c r="K68" s="273"/>
      <c r="L68" s="406">
        <f t="shared" si="1"/>
        <v>0</v>
      </c>
      <c r="M68" s="406">
        <f t="shared" si="2"/>
        <v>0</v>
      </c>
      <c r="N68" s="414"/>
    </row>
    <row r="69" spans="1:14" ht="15.75" customHeight="1" x14ac:dyDescent="0.25">
      <c r="A69" s="361"/>
      <c r="B69" s="358"/>
      <c r="C69" s="355"/>
      <c r="D69" s="357"/>
      <c r="E69" s="358"/>
      <c r="F69" s="406">
        <f t="shared" si="0"/>
        <v>0</v>
      </c>
      <c r="G69" s="355"/>
      <c r="H69" s="355"/>
      <c r="I69" s="355"/>
      <c r="J69" s="355"/>
      <c r="K69" s="273"/>
      <c r="L69" s="406">
        <f t="shared" si="1"/>
        <v>0</v>
      </c>
      <c r="M69" s="406">
        <f t="shared" si="2"/>
        <v>0</v>
      </c>
      <c r="N69" s="414"/>
    </row>
    <row r="70" spans="1:14" ht="15.75" customHeight="1" x14ac:dyDescent="0.25">
      <c r="A70" s="361"/>
      <c r="B70" s="358"/>
      <c r="C70" s="355"/>
      <c r="D70" s="357"/>
      <c r="E70" s="358"/>
      <c r="F70" s="406">
        <f t="shared" ref="F70:F99" si="3">C70*D70*E70</f>
        <v>0</v>
      </c>
      <c r="G70" s="355"/>
      <c r="H70" s="355"/>
      <c r="I70" s="355"/>
      <c r="J70" s="355"/>
      <c r="K70" s="273"/>
      <c r="L70" s="406">
        <f t="shared" si="1"/>
        <v>0</v>
      </c>
      <c r="M70" s="406">
        <f t="shared" si="2"/>
        <v>0</v>
      </c>
      <c r="N70" s="414"/>
    </row>
    <row r="71" spans="1:14" ht="15.75" customHeight="1" x14ac:dyDescent="0.25">
      <c r="A71" s="361"/>
      <c r="B71" s="358"/>
      <c r="C71" s="355"/>
      <c r="D71" s="357"/>
      <c r="E71" s="358"/>
      <c r="F71" s="406">
        <f t="shared" si="3"/>
        <v>0</v>
      </c>
      <c r="G71" s="355"/>
      <c r="H71" s="355"/>
      <c r="I71" s="355"/>
      <c r="J71" s="355"/>
      <c r="K71" s="273"/>
      <c r="L71" s="406">
        <f t="shared" ref="L71:L99" si="4">SUM(G71:K71)</f>
        <v>0</v>
      </c>
      <c r="M71" s="406">
        <f t="shared" ref="M71:M99" si="5">F71+L71</f>
        <v>0</v>
      </c>
      <c r="N71" s="414"/>
    </row>
    <row r="72" spans="1:14" ht="15.75" customHeight="1" x14ac:dyDescent="0.25">
      <c r="A72" s="361"/>
      <c r="B72" s="358"/>
      <c r="C72" s="355"/>
      <c r="D72" s="357"/>
      <c r="E72" s="358"/>
      <c r="F72" s="406">
        <f t="shared" si="3"/>
        <v>0</v>
      </c>
      <c r="G72" s="355"/>
      <c r="H72" s="355"/>
      <c r="I72" s="355"/>
      <c r="J72" s="355"/>
      <c r="K72" s="273"/>
      <c r="L72" s="406">
        <f t="shared" si="4"/>
        <v>0</v>
      </c>
      <c r="M72" s="406">
        <f t="shared" si="5"/>
        <v>0</v>
      </c>
      <c r="N72" s="414"/>
    </row>
    <row r="73" spans="1:14" ht="15.75" customHeight="1" x14ac:dyDescent="0.25">
      <c r="A73" s="361"/>
      <c r="B73" s="358"/>
      <c r="C73" s="355"/>
      <c r="D73" s="357"/>
      <c r="E73" s="358"/>
      <c r="F73" s="406">
        <f t="shared" si="3"/>
        <v>0</v>
      </c>
      <c r="G73" s="355"/>
      <c r="H73" s="355"/>
      <c r="I73" s="355"/>
      <c r="J73" s="355"/>
      <c r="K73" s="273"/>
      <c r="L73" s="406">
        <f t="shared" si="4"/>
        <v>0</v>
      </c>
      <c r="M73" s="406">
        <f t="shared" si="5"/>
        <v>0</v>
      </c>
      <c r="N73" s="414"/>
    </row>
    <row r="74" spans="1:14" ht="15.75" customHeight="1" x14ac:dyDescent="0.25">
      <c r="A74" s="361"/>
      <c r="B74" s="358"/>
      <c r="C74" s="355"/>
      <c r="D74" s="357"/>
      <c r="E74" s="358"/>
      <c r="F74" s="406">
        <f t="shared" si="3"/>
        <v>0</v>
      </c>
      <c r="G74" s="355"/>
      <c r="H74" s="355"/>
      <c r="I74" s="355"/>
      <c r="J74" s="355"/>
      <c r="K74" s="273"/>
      <c r="L74" s="406">
        <f t="shared" si="4"/>
        <v>0</v>
      </c>
      <c r="M74" s="406">
        <f t="shared" si="5"/>
        <v>0</v>
      </c>
      <c r="N74" s="414"/>
    </row>
    <row r="75" spans="1:14" ht="15.75" customHeight="1" x14ac:dyDescent="0.25">
      <c r="A75" s="361"/>
      <c r="B75" s="358"/>
      <c r="C75" s="355"/>
      <c r="D75" s="357"/>
      <c r="E75" s="358"/>
      <c r="F75" s="406">
        <f t="shared" si="3"/>
        <v>0</v>
      </c>
      <c r="G75" s="355"/>
      <c r="H75" s="355"/>
      <c r="I75" s="355"/>
      <c r="J75" s="355"/>
      <c r="K75" s="273"/>
      <c r="L75" s="406">
        <f t="shared" si="4"/>
        <v>0</v>
      </c>
      <c r="M75" s="406">
        <f t="shared" si="5"/>
        <v>0</v>
      </c>
      <c r="N75" s="414"/>
    </row>
    <row r="76" spans="1:14" ht="15.75" customHeight="1" x14ac:dyDescent="0.25">
      <c r="A76" s="361"/>
      <c r="B76" s="358"/>
      <c r="C76" s="355"/>
      <c r="D76" s="357"/>
      <c r="E76" s="358"/>
      <c r="F76" s="406">
        <f t="shared" si="3"/>
        <v>0</v>
      </c>
      <c r="G76" s="355"/>
      <c r="H76" s="355"/>
      <c r="I76" s="355"/>
      <c r="J76" s="355"/>
      <c r="K76" s="273"/>
      <c r="L76" s="406">
        <f t="shared" si="4"/>
        <v>0</v>
      </c>
      <c r="M76" s="406">
        <f t="shared" si="5"/>
        <v>0</v>
      </c>
      <c r="N76" s="414"/>
    </row>
    <row r="77" spans="1:14" ht="15.75" customHeight="1" x14ac:dyDescent="0.25">
      <c r="A77" s="361"/>
      <c r="B77" s="358"/>
      <c r="C77" s="355"/>
      <c r="D77" s="357"/>
      <c r="E77" s="358"/>
      <c r="F77" s="406">
        <f t="shared" si="3"/>
        <v>0</v>
      </c>
      <c r="G77" s="355"/>
      <c r="H77" s="355"/>
      <c r="I77" s="355"/>
      <c r="J77" s="355"/>
      <c r="K77" s="273"/>
      <c r="L77" s="406">
        <f t="shared" si="4"/>
        <v>0</v>
      </c>
      <c r="M77" s="406">
        <f t="shared" si="5"/>
        <v>0</v>
      </c>
      <c r="N77" s="414"/>
    </row>
    <row r="78" spans="1:14" ht="15.75" customHeight="1" x14ac:dyDescent="0.25">
      <c r="A78" s="361"/>
      <c r="B78" s="358"/>
      <c r="C78" s="355"/>
      <c r="D78" s="357"/>
      <c r="E78" s="358"/>
      <c r="F78" s="406">
        <f t="shared" si="3"/>
        <v>0</v>
      </c>
      <c r="G78" s="355"/>
      <c r="H78" s="355"/>
      <c r="I78" s="355"/>
      <c r="J78" s="355"/>
      <c r="K78" s="273"/>
      <c r="L78" s="406">
        <f t="shared" si="4"/>
        <v>0</v>
      </c>
      <c r="M78" s="406">
        <f t="shared" si="5"/>
        <v>0</v>
      </c>
      <c r="N78" s="414"/>
    </row>
    <row r="79" spans="1:14" ht="15.75" customHeight="1" x14ac:dyDescent="0.25">
      <c r="A79" s="361"/>
      <c r="B79" s="358"/>
      <c r="C79" s="355"/>
      <c r="D79" s="357"/>
      <c r="E79" s="358"/>
      <c r="F79" s="406">
        <f t="shared" si="3"/>
        <v>0</v>
      </c>
      <c r="G79" s="355"/>
      <c r="H79" s="355"/>
      <c r="I79" s="355"/>
      <c r="J79" s="355"/>
      <c r="K79" s="273"/>
      <c r="L79" s="406">
        <f t="shared" si="4"/>
        <v>0</v>
      </c>
      <c r="M79" s="406">
        <f t="shared" si="5"/>
        <v>0</v>
      </c>
      <c r="N79" s="414"/>
    </row>
    <row r="80" spans="1:14" ht="15.75" customHeight="1" x14ac:dyDescent="0.25">
      <c r="A80" s="361"/>
      <c r="B80" s="358"/>
      <c r="C80" s="355"/>
      <c r="D80" s="357"/>
      <c r="E80" s="358"/>
      <c r="F80" s="406">
        <f t="shared" si="3"/>
        <v>0</v>
      </c>
      <c r="G80" s="355"/>
      <c r="H80" s="355"/>
      <c r="I80" s="355"/>
      <c r="J80" s="355"/>
      <c r="K80" s="273"/>
      <c r="L80" s="406">
        <f t="shared" si="4"/>
        <v>0</v>
      </c>
      <c r="M80" s="406">
        <f t="shared" si="5"/>
        <v>0</v>
      </c>
      <c r="N80" s="414"/>
    </row>
    <row r="81" spans="1:14" ht="15.75" customHeight="1" x14ac:dyDescent="0.25">
      <c r="A81" s="361"/>
      <c r="B81" s="358"/>
      <c r="C81" s="355"/>
      <c r="D81" s="357"/>
      <c r="E81" s="358"/>
      <c r="F81" s="406">
        <f t="shared" si="3"/>
        <v>0</v>
      </c>
      <c r="G81" s="355"/>
      <c r="H81" s="355"/>
      <c r="I81" s="355"/>
      <c r="J81" s="355"/>
      <c r="K81" s="273"/>
      <c r="L81" s="406">
        <f t="shared" si="4"/>
        <v>0</v>
      </c>
      <c r="M81" s="406">
        <f t="shared" si="5"/>
        <v>0</v>
      </c>
      <c r="N81" s="414"/>
    </row>
    <row r="82" spans="1:14" ht="15.75" customHeight="1" x14ac:dyDescent="0.25">
      <c r="A82" s="361"/>
      <c r="B82" s="358"/>
      <c r="C82" s="355"/>
      <c r="D82" s="357"/>
      <c r="E82" s="358"/>
      <c r="F82" s="406">
        <f t="shared" si="3"/>
        <v>0</v>
      </c>
      <c r="G82" s="355"/>
      <c r="H82" s="355"/>
      <c r="I82" s="355"/>
      <c r="J82" s="355"/>
      <c r="K82" s="273"/>
      <c r="L82" s="406">
        <f t="shared" si="4"/>
        <v>0</v>
      </c>
      <c r="M82" s="406">
        <f t="shared" si="5"/>
        <v>0</v>
      </c>
      <c r="N82" s="414"/>
    </row>
    <row r="83" spans="1:14" ht="15.75" customHeight="1" x14ac:dyDescent="0.25">
      <c r="A83" s="361"/>
      <c r="B83" s="358"/>
      <c r="C83" s="355"/>
      <c r="D83" s="357"/>
      <c r="E83" s="358"/>
      <c r="F83" s="406">
        <f t="shared" si="3"/>
        <v>0</v>
      </c>
      <c r="G83" s="355"/>
      <c r="H83" s="355"/>
      <c r="I83" s="355"/>
      <c r="J83" s="355"/>
      <c r="K83" s="273"/>
      <c r="L83" s="406">
        <f t="shared" si="4"/>
        <v>0</v>
      </c>
      <c r="M83" s="406">
        <f t="shared" si="5"/>
        <v>0</v>
      </c>
      <c r="N83" s="414"/>
    </row>
    <row r="84" spans="1:14" ht="15.75" customHeight="1" x14ac:dyDescent="0.25">
      <c r="A84" s="361"/>
      <c r="B84" s="358"/>
      <c r="C84" s="355"/>
      <c r="D84" s="357"/>
      <c r="E84" s="358"/>
      <c r="F84" s="406">
        <f t="shared" si="3"/>
        <v>0</v>
      </c>
      <c r="G84" s="355"/>
      <c r="H84" s="355"/>
      <c r="I84" s="355"/>
      <c r="J84" s="355"/>
      <c r="K84" s="273"/>
      <c r="L84" s="406">
        <f t="shared" si="4"/>
        <v>0</v>
      </c>
      <c r="M84" s="406">
        <f t="shared" si="5"/>
        <v>0</v>
      </c>
      <c r="N84" s="414"/>
    </row>
    <row r="85" spans="1:14" ht="15.75" customHeight="1" x14ac:dyDescent="0.25">
      <c r="A85" s="361"/>
      <c r="B85" s="358"/>
      <c r="C85" s="355"/>
      <c r="D85" s="357"/>
      <c r="E85" s="358"/>
      <c r="F85" s="406">
        <f t="shared" si="3"/>
        <v>0</v>
      </c>
      <c r="G85" s="355"/>
      <c r="H85" s="355"/>
      <c r="I85" s="355"/>
      <c r="J85" s="355"/>
      <c r="K85" s="273"/>
      <c r="L85" s="406">
        <f t="shared" si="4"/>
        <v>0</v>
      </c>
      <c r="M85" s="406">
        <f t="shared" si="5"/>
        <v>0</v>
      </c>
      <c r="N85" s="414"/>
    </row>
    <row r="86" spans="1:14" ht="15.75" customHeight="1" x14ac:dyDescent="0.25">
      <c r="A86" s="361"/>
      <c r="B86" s="358"/>
      <c r="C86" s="355"/>
      <c r="D86" s="357"/>
      <c r="E86" s="358"/>
      <c r="F86" s="406">
        <f t="shared" si="3"/>
        <v>0</v>
      </c>
      <c r="G86" s="355"/>
      <c r="H86" s="355"/>
      <c r="I86" s="355"/>
      <c r="J86" s="355"/>
      <c r="K86" s="273"/>
      <c r="L86" s="406">
        <f t="shared" si="4"/>
        <v>0</v>
      </c>
      <c r="M86" s="406">
        <f t="shared" si="5"/>
        <v>0</v>
      </c>
      <c r="N86" s="414"/>
    </row>
    <row r="87" spans="1:14" ht="15.75" customHeight="1" x14ac:dyDescent="0.25">
      <c r="A87" s="361"/>
      <c r="B87" s="358"/>
      <c r="C87" s="355"/>
      <c r="D87" s="357"/>
      <c r="E87" s="358"/>
      <c r="F87" s="406">
        <f t="shared" si="3"/>
        <v>0</v>
      </c>
      <c r="G87" s="355"/>
      <c r="H87" s="355"/>
      <c r="I87" s="355"/>
      <c r="J87" s="355"/>
      <c r="K87" s="273"/>
      <c r="L87" s="406">
        <f t="shared" si="4"/>
        <v>0</v>
      </c>
      <c r="M87" s="406">
        <f t="shared" si="5"/>
        <v>0</v>
      </c>
      <c r="N87" s="414"/>
    </row>
    <row r="88" spans="1:14" ht="15.75" customHeight="1" x14ac:dyDescent="0.25">
      <c r="A88" s="361"/>
      <c r="B88" s="358"/>
      <c r="C88" s="355"/>
      <c r="D88" s="357"/>
      <c r="E88" s="358"/>
      <c r="F88" s="406">
        <f t="shared" si="3"/>
        <v>0</v>
      </c>
      <c r="G88" s="355"/>
      <c r="H88" s="355"/>
      <c r="I88" s="355"/>
      <c r="J88" s="355"/>
      <c r="K88" s="273"/>
      <c r="L88" s="406">
        <f t="shared" si="4"/>
        <v>0</v>
      </c>
      <c r="M88" s="406">
        <f t="shared" si="5"/>
        <v>0</v>
      </c>
      <c r="N88" s="414"/>
    </row>
    <row r="89" spans="1:14" ht="15.75" customHeight="1" x14ac:dyDescent="0.25">
      <c r="A89" s="361"/>
      <c r="B89" s="358"/>
      <c r="C89" s="355"/>
      <c r="D89" s="357"/>
      <c r="E89" s="358"/>
      <c r="F89" s="406">
        <f t="shared" si="3"/>
        <v>0</v>
      </c>
      <c r="G89" s="355"/>
      <c r="H89" s="355"/>
      <c r="I89" s="355"/>
      <c r="J89" s="355"/>
      <c r="K89" s="273"/>
      <c r="L89" s="406">
        <f t="shared" si="4"/>
        <v>0</v>
      </c>
      <c r="M89" s="406">
        <f t="shared" si="5"/>
        <v>0</v>
      </c>
      <c r="N89" s="414"/>
    </row>
    <row r="90" spans="1:14" ht="15.75" customHeight="1" x14ac:dyDescent="0.25">
      <c r="A90" s="361"/>
      <c r="B90" s="358"/>
      <c r="C90" s="355"/>
      <c r="D90" s="357"/>
      <c r="E90" s="358"/>
      <c r="F90" s="406">
        <f t="shared" si="3"/>
        <v>0</v>
      </c>
      <c r="G90" s="355"/>
      <c r="H90" s="355"/>
      <c r="I90" s="355"/>
      <c r="J90" s="355"/>
      <c r="K90" s="273"/>
      <c r="L90" s="406">
        <f t="shared" si="4"/>
        <v>0</v>
      </c>
      <c r="M90" s="406">
        <f t="shared" si="5"/>
        <v>0</v>
      </c>
      <c r="N90" s="414"/>
    </row>
    <row r="91" spans="1:14" ht="15.75" customHeight="1" x14ac:dyDescent="0.25">
      <c r="A91" s="361"/>
      <c r="B91" s="358"/>
      <c r="C91" s="355"/>
      <c r="D91" s="357"/>
      <c r="E91" s="358"/>
      <c r="F91" s="406">
        <f t="shared" si="3"/>
        <v>0</v>
      </c>
      <c r="G91" s="355"/>
      <c r="H91" s="355"/>
      <c r="I91" s="355"/>
      <c r="J91" s="355"/>
      <c r="K91" s="273"/>
      <c r="L91" s="406">
        <f t="shared" si="4"/>
        <v>0</v>
      </c>
      <c r="M91" s="406">
        <f t="shared" si="5"/>
        <v>0</v>
      </c>
      <c r="N91" s="414"/>
    </row>
    <row r="92" spans="1:14" ht="15.75" customHeight="1" x14ac:dyDescent="0.25">
      <c r="A92" s="361"/>
      <c r="B92" s="358"/>
      <c r="C92" s="355"/>
      <c r="D92" s="357"/>
      <c r="E92" s="358"/>
      <c r="F92" s="406">
        <f t="shared" si="3"/>
        <v>0</v>
      </c>
      <c r="G92" s="355"/>
      <c r="H92" s="355"/>
      <c r="I92" s="355"/>
      <c r="J92" s="355"/>
      <c r="K92" s="273"/>
      <c r="L92" s="406">
        <f t="shared" si="4"/>
        <v>0</v>
      </c>
      <c r="M92" s="406">
        <f t="shared" si="5"/>
        <v>0</v>
      </c>
      <c r="N92" s="414"/>
    </row>
    <row r="93" spans="1:14" ht="15.75" customHeight="1" x14ac:dyDescent="0.25">
      <c r="A93" s="361"/>
      <c r="B93" s="358"/>
      <c r="C93" s="355"/>
      <c r="D93" s="357"/>
      <c r="E93" s="358"/>
      <c r="F93" s="406">
        <f t="shared" si="3"/>
        <v>0</v>
      </c>
      <c r="G93" s="355"/>
      <c r="H93" s="355"/>
      <c r="I93" s="355"/>
      <c r="J93" s="355"/>
      <c r="K93" s="273"/>
      <c r="L93" s="406">
        <f t="shared" si="4"/>
        <v>0</v>
      </c>
      <c r="M93" s="406">
        <f t="shared" si="5"/>
        <v>0</v>
      </c>
      <c r="N93" s="414"/>
    </row>
    <row r="94" spans="1:14" ht="15.75" customHeight="1" x14ac:dyDescent="0.25">
      <c r="A94" s="361"/>
      <c r="B94" s="358"/>
      <c r="C94" s="355"/>
      <c r="D94" s="357"/>
      <c r="E94" s="358"/>
      <c r="F94" s="406">
        <f t="shared" si="3"/>
        <v>0</v>
      </c>
      <c r="G94" s="355"/>
      <c r="H94" s="355"/>
      <c r="I94" s="355"/>
      <c r="J94" s="355"/>
      <c r="K94" s="273"/>
      <c r="L94" s="406">
        <f t="shared" si="4"/>
        <v>0</v>
      </c>
      <c r="M94" s="406">
        <f t="shared" si="5"/>
        <v>0</v>
      </c>
      <c r="N94" s="414"/>
    </row>
    <row r="95" spans="1:14" ht="15.75" customHeight="1" x14ac:dyDescent="0.25">
      <c r="A95" s="361"/>
      <c r="B95" s="358"/>
      <c r="C95" s="355"/>
      <c r="D95" s="357"/>
      <c r="E95" s="358"/>
      <c r="F95" s="406">
        <f t="shared" si="3"/>
        <v>0</v>
      </c>
      <c r="G95" s="355"/>
      <c r="H95" s="355"/>
      <c r="I95" s="355"/>
      <c r="J95" s="355"/>
      <c r="K95" s="273"/>
      <c r="L95" s="406">
        <f t="shared" si="4"/>
        <v>0</v>
      </c>
      <c r="M95" s="406">
        <f t="shared" si="5"/>
        <v>0</v>
      </c>
      <c r="N95" s="414"/>
    </row>
    <row r="96" spans="1:14" ht="15.75" customHeight="1" x14ac:dyDescent="0.25">
      <c r="A96" s="361"/>
      <c r="B96" s="358"/>
      <c r="C96" s="355"/>
      <c r="D96" s="357"/>
      <c r="E96" s="358"/>
      <c r="F96" s="406">
        <f t="shared" si="3"/>
        <v>0</v>
      </c>
      <c r="G96" s="355"/>
      <c r="H96" s="355"/>
      <c r="I96" s="355"/>
      <c r="J96" s="355"/>
      <c r="K96" s="273"/>
      <c r="L96" s="406">
        <f t="shared" si="4"/>
        <v>0</v>
      </c>
      <c r="M96" s="406">
        <f t="shared" si="5"/>
        <v>0</v>
      </c>
      <c r="N96" s="414"/>
    </row>
    <row r="97" spans="1:15" ht="15.75" customHeight="1" x14ac:dyDescent="0.25">
      <c r="A97" s="361"/>
      <c r="B97" s="358"/>
      <c r="C97" s="355"/>
      <c r="D97" s="357"/>
      <c r="E97" s="358"/>
      <c r="F97" s="406">
        <f t="shared" si="3"/>
        <v>0</v>
      </c>
      <c r="G97" s="355"/>
      <c r="H97" s="355"/>
      <c r="I97" s="355"/>
      <c r="J97" s="355"/>
      <c r="K97" s="273"/>
      <c r="L97" s="406">
        <f t="shared" si="4"/>
        <v>0</v>
      </c>
      <c r="M97" s="406">
        <f t="shared" si="5"/>
        <v>0</v>
      </c>
      <c r="N97" s="414"/>
    </row>
    <row r="98" spans="1:15" ht="15.75" customHeight="1" x14ac:dyDescent="0.25">
      <c r="A98" s="361"/>
      <c r="B98" s="358"/>
      <c r="C98" s="355"/>
      <c r="D98" s="357"/>
      <c r="E98" s="358"/>
      <c r="F98" s="406">
        <f t="shared" si="3"/>
        <v>0</v>
      </c>
      <c r="G98" s="355"/>
      <c r="H98" s="355"/>
      <c r="I98" s="355"/>
      <c r="J98" s="355"/>
      <c r="K98" s="273"/>
      <c r="L98" s="406">
        <f t="shared" si="4"/>
        <v>0</v>
      </c>
      <c r="M98" s="406">
        <f t="shared" si="5"/>
        <v>0</v>
      </c>
      <c r="N98" s="414"/>
    </row>
    <row r="99" spans="1:15" ht="15.75" customHeight="1" thickBot="1" x14ac:dyDescent="0.3">
      <c r="A99" s="461"/>
      <c r="B99" s="366"/>
      <c r="C99" s="367"/>
      <c r="D99" s="462"/>
      <c r="E99" s="366"/>
      <c r="F99" s="460">
        <f t="shared" si="3"/>
        <v>0</v>
      </c>
      <c r="G99" s="367"/>
      <c r="H99" s="367"/>
      <c r="I99" s="367"/>
      <c r="J99" s="367"/>
      <c r="K99" s="274"/>
      <c r="L99" s="460">
        <f t="shared" si="4"/>
        <v>0</v>
      </c>
      <c r="M99" s="460">
        <f t="shared" si="5"/>
        <v>0</v>
      </c>
      <c r="N99" s="454"/>
    </row>
    <row r="100" spans="1:15" ht="15.75" customHeight="1" x14ac:dyDescent="0.45">
      <c r="A100" s="275"/>
      <c r="B100" s="275"/>
      <c r="C100" s="276"/>
      <c r="D100" s="275" t="s">
        <v>93</v>
      </c>
      <c r="E100" s="277"/>
      <c r="F100" s="383">
        <f>SUM(F6:F99)</f>
        <v>0</v>
      </c>
      <c r="G100" s="385">
        <f>SUM(G6:G99)</f>
        <v>0</v>
      </c>
      <c r="H100" s="385">
        <f>SUM(H6:H99)</f>
        <v>0</v>
      </c>
      <c r="I100" s="385">
        <f t="shared" ref="I100:J100" si="6">SUM(I6:I99)</f>
        <v>0</v>
      </c>
      <c r="J100" s="385">
        <f t="shared" si="6"/>
        <v>0</v>
      </c>
      <c r="K100" s="385">
        <f>SUM(K6:K99)</f>
        <v>0</v>
      </c>
      <c r="L100" s="385">
        <f>SUM(L6:L99)</f>
        <v>0</v>
      </c>
      <c r="M100" s="383">
        <f>SUM(M6:M99)</f>
        <v>0</v>
      </c>
      <c r="N100" s="384">
        <f>SUM(N6:N99)</f>
        <v>0</v>
      </c>
      <c r="O100" s="362"/>
    </row>
    <row r="101" spans="1:15" ht="15.75" customHeight="1" x14ac:dyDescent="0.45">
      <c r="A101" s="701" t="s">
        <v>187</v>
      </c>
      <c r="B101" s="702"/>
      <c r="C101" s="703"/>
      <c r="D101" s="700"/>
      <c r="E101" s="700"/>
      <c r="F101" s="383"/>
      <c r="G101" s="385"/>
      <c r="H101" s="385"/>
      <c r="I101" s="385"/>
      <c r="J101" s="385"/>
      <c r="K101" s="385"/>
      <c r="L101" s="385"/>
      <c r="M101" s="383"/>
      <c r="N101" s="384"/>
      <c r="O101" s="362"/>
    </row>
    <row r="102" spans="1:15" ht="15.75" customHeight="1" x14ac:dyDescent="0.3">
      <c r="A102" s="704"/>
      <c r="B102" s="705"/>
      <c r="C102" s="706"/>
      <c r="D102" s="277"/>
      <c r="E102" s="277"/>
      <c r="F102" s="712" t="s">
        <v>237</v>
      </c>
      <c r="G102" s="713"/>
      <c r="H102" s="713"/>
      <c r="I102" s="713"/>
      <c r="J102" s="713"/>
      <c r="K102" s="713"/>
      <c r="L102" s="713"/>
      <c r="M102" s="713"/>
      <c r="N102" s="714"/>
    </row>
    <row r="103" spans="1:15" ht="15.75" customHeight="1" thickBot="1" x14ac:dyDescent="0.3">
      <c r="A103" s="279"/>
      <c r="B103" s="280"/>
      <c r="C103" s="281"/>
      <c r="D103" s="707"/>
      <c r="E103" s="708"/>
      <c r="F103" s="715"/>
      <c r="G103" s="716"/>
      <c r="H103" s="716"/>
      <c r="I103" s="716"/>
      <c r="J103" s="716"/>
      <c r="K103" s="716"/>
      <c r="L103" s="716"/>
      <c r="M103" s="716"/>
      <c r="N103" s="717"/>
    </row>
    <row r="104" spans="1:15" ht="15.75" customHeight="1" thickBot="1" x14ac:dyDescent="0.3">
      <c r="A104" s="709" t="s">
        <v>186</v>
      </c>
      <c r="B104" s="710"/>
      <c r="C104" s="710"/>
      <c r="D104" s="711"/>
      <c r="E104" s="707"/>
      <c r="F104" s="707"/>
    </row>
    <row r="105" spans="1:15" ht="15.75" customHeight="1" x14ac:dyDescent="0.3">
      <c r="A105" s="275"/>
      <c r="B105" s="275"/>
      <c r="C105" s="276"/>
      <c r="D105" s="275"/>
      <c r="E105" s="700"/>
      <c r="F105" s="700"/>
    </row>
  </sheetData>
  <sheetProtection password="DD57" sheet="1" objects="1" scenarios="1" formatCells="0" formatColumns="0" formatRows="0" insertColumns="0" insertRows="0" insertHyperlinks="0" deleteColumns="0" deleteRows="0"/>
  <mergeCells count="14">
    <mergeCell ref="A1:N1"/>
    <mergeCell ref="B2:F2"/>
    <mergeCell ref="C4:F4"/>
    <mergeCell ref="G4:L4"/>
    <mergeCell ref="B3:F3"/>
    <mergeCell ref="K2:M2"/>
    <mergeCell ref="K3:M3"/>
    <mergeCell ref="E105:F105"/>
    <mergeCell ref="A101:C102"/>
    <mergeCell ref="D101:E101"/>
    <mergeCell ref="D103:E103"/>
    <mergeCell ref="E104:F104"/>
    <mergeCell ref="A104:D104"/>
    <mergeCell ref="F102:N103"/>
  </mergeCells>
  <pageMargins left="0.25" right="0.25" top="0.75" bottom="0.75" header="0.3" footer="0.3"/>
  <pageSetup scale="89" fitToHeight="4" orientation="landscape" r:id="rId1"/>
  <headerFooter>
    <oddHeader>&amp;RPreviously  Form  371</oddHeader>
    <oddFooter>&amp;C&amp;F&amp;R&amp;P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
  <sheetViews>
    <sheetView workbookViewId="0">
      <selection activeCell="J6" sqref="J6:J19"/>
    </sheetView>
  </sheetViews>
  <sheetFormatPr defaultColWidth="11.44140625" defaultRowHeight="13.2" x14ac:dyDescent="0.25"/>
  <cols>
    <col min="1" max="1" width="17" style="265" customWidth="1"/>
    <col min="2" max="2" width="13.33203125" style="265" customWidth="1"/>
    <col min="3" max="3" width="8.6640625" style="265" customWidth="1"/>
    <col min="4" max="4" width="8.88671875" style="265" customWidth="1"/>
    <col min="5" max="6" width="9.109375" style="265" customWidth="1"/>
    <col min="7" max="7" width="7.44140625" style="265" customWidth="1"/>
    <col min="8" max="8" width="10.6640625" style="265" customWidth="1"/>
    <col min="9" max="9" width="15.5546875" style="265" customWidth="1"/>
    <col min="10" max="10" width="7.33203125" style="265" customWidth="1"/>
    <col min="11" max="16384" width="11.44140625" style="265"/>
  </cols>
  <sheetData>
    <row r="1" spans="1:10" ht="24.75" customHeight="1" thickBot="1" x14ac:dyDescent="0.4">
      <c r="A1" s="718" t="s">
        <v>184</v>
      </c>
      <c r="B1" s="718"/>
      <c r="C1" s="718"/>
      <c r="D1" s="718"/>
      <c r="E1" s="718"/>
      <c r="F1" s="718"/>
      <c r="G1" s="718"/>
      <c r="H1" s="718"/>
      <c r="I1" s="718"/>
      <c r="J1" s="718"/>
    </row>
    <row r="2" spans="1:10" ht="24.75" customHeight="1" thickBot="1" x14ac:dyDescent="0.4">
      <c r="A2" s="266" t="s">
        <v>109</v>
      </c>
      <c r="B2" s="731">
        <f>'Form 23 Page 1'!B13:L13</f>
        <v>0</v>
      </c>
      <c r="C2" s="732"/>
      <c r="D2" s="732"/>
      <c r="E2" s="732"/>
      <c r="F2" s="732"/>
      <c r="G2" s="733"/>
      <c r="H2" s="264"/>
      <c r="I2" s="264"/>
      <c r="J2" s="264"/>
    </row>
    <row r="3" spans="1:10" ht="24.75" customHeight="1" thickBot="1" x14ac:dyDescent="0.35">
      <c r="A3" s="266" t="s">
        <v>125</v>
      </c>
      <c r="B3" s="734">
        <f>'Form 23 Page 1'!E9</f>
        <v>0</v>
      </c>
      <c r="C3" s="735"/>
      <c r="D3" s="735"/>
      <c r="E3" s="735"/>
      <c r="F3" s="735"/>
      <c r="G3" s="736"/>
    </row>
    <row r="4" spans="1:10" ht="15.75" customHeight="1" thickBot="1" x14ac:dyDescent="0.35">
      <c r="A4" s="267"/>
      <c r="B4" s="268"/>
      <c r="C4" s="723" t="s">
        <v>156</v>
      </c>
      <c r="D4" s="723"/>
      <c r="E4" s="723"/>
      <c r="F4" s="723"/>
      <c r="G4" s="723"/>
      <c r="H4" s="723"/>
    </row>
    <row r="5" spans="1:10" ht="43.5" customHeight="1" thickBot="1" x14ac:dyDescent="0.35">
      <c r="A5" s="270" t="s">
        <v>158</v>
      </c>
      <c r="B5" s="295" t="s">
        <v>161</v>
      </c>
      <c r="C5" s="294" t="s">
        <v>162</v>
      </c>
      <c r="D5" s="294" t="s">
        <v>163</v>
      </c>
      <c r="E5" s="294" t="s">
        <v>180</v>
      </c>
      <c r="F5" s="455" t="s">
        <v>275</v>
      </c>
      <c r="G5" s="456" t="s">
        <v>43</v>
      </c>
      <c r="H5" s="271" t="s">
        <v>164</v>
      </c>
      <c r="I5" s="272" t="s">
        <v>165</v>
      </c>
      <c r="J5" s="271" t="s">
        <v>185</v>
      </c>
    </row>
    <row r="6" spans="1:10" ht="15.75" customHeight="1" thickBot="1" x14ac:dyDescent="0.3">
      <c r="A6" s="360"/>
      <c r="B6" s="354">
        <v>0</v>
      </c>
      <c r="C6" s="354">
        <v>0</v>
      </c>
      <c r="D6" s="354">
        <v>0</v>
      </c>
      <c r="E6" s="354">
        <v>0</v>
      </c>
      <c r="F6" s="354">
        <v>0</v>
      </c>
      <c r="G6" s="354">
        <v>0</v>
      </c>
      <c r="H6" s="405">
        <f>SUM(C6:G6)</f>
        <v>0</v>
      </c>
      <c r="I6" s="405">
        <f>B6+H6</f>
        <v>0</v>
      </c>
      <c r="J6" s="457"/>
    </row>
    <row r="7" spans="1:10" ht="15.75" customHeight="1" thickBot="1" x14ac:dyDescent="0.3">
      <c r="A7" s="361"/>
      <c r="B7" s="355">
        <v>0</v>
      </c>
      <c r="C7" s="354">
        <v>0</v>
      </c>
      <c r="D7" s="354">
        <v>0</v>
      </c>
      <c r="E7" s="354">
        <v>0</v>
      </c>
      <c r="F7" s="354">
        <v>0</v>
      </c>
      <c r="G7" s="354">
        <v>0</v>
      </c>
      <c r="H7" s="405">
        <f t="shared" ref="H7:H19" si="0">SUM(C7:G7)</f>
        <v>0</v>
      </c>
      <c r="I7" s="406">
        <f t="shared" ref="I7:I18" si="1">B7+H7</f>
        <v>0</v>
      </c>
      <c r="J7" s="414"/>
    </row>
    <row r="8" spans="1:10" ht="15.75" customHeight="1" thickBot="1" x14ac:dyDescent="0.3">
      <c r="A8" s="361"/>
      <c r="B8" s="355">
        <v>0</v>
      </c>
      <c r="C8" s="354">
        <v>0</v>
      </c>
      <c r="D8" s="354">
        <v>0</v>
      </c>
      <c r="E8" s="354">
        <v>0</v>
      </c>
      <c r="F8" s="354">
        <v>0</v>
      </c>
      <c r="G8" s="354">
        <v>0</v>
      </c>
      <c r="H8" s="405">
        <f t="shared" si="0"/>
        <v>0</v>
      </c>
      <c r="I8" s="406">
        <f t="shared" si="1"/>
        <v>0</v>
      </c>
      <c r="J8" s="414"/>
    </row>
    <row r="9" spans="1:10" ht="15.75" customHeight="1" thickBot="1" x14ac:dyDescent="0.3">
      <c r="A9" s="361"/>
      <c r="B9" s="355">
        <v>0</v>
      </c>
      <c r="C9" s="354">
        <v>0</v>
      </c>
      <c r="D9" s="354">
        <v>0</v>
      </c>
      <c r="E9" s="354">
        <v>0</v>
      </c>
      <c r="F9" s="354">
        <v>0</v>
      </c>
      <c r="G9" s="354">
        <v>0</v>
      </c>
      <c r="H9" s="405">
        <f t="shared" si="0"/>
        <v>0</v>
      </c>
      <c r="I9" s="406">
        <f t="shared" si="1"/>
        <v>0</v>
      </c>
      <c r="J9" s="414"/>
    </row>
    <row r="10" spans="1:10" ht="15.75" customHeight="1" thickBot="1" x14ac:dyDescent="0.3">
      <c r="A10" s="361"/>
      <c r="B10" s="355">
        <v>0</v>
      </c>
      <c r="C10" s="354">
        <v>0</v>
      </c>
      <c r="D10" s="354">
        <v>0</v>
      </c>
      <c r="E10" s="354">
        <v>0</v>
      </c>
      <c r="F10" s="354">
        <v>0</v>
      </c>
      <c r="G10" s="354">
        <v>0</v>
      </c>
      <c r="H10" s="405">
        <f t="shared" si="0"/>
        <v>0</v>
      </c>
      <c r="I10" s="406">
        <f t="shared" si="1"/>
        <v>0</v>
      </c>
      <c r="J10" s="414"/>
    </row>
    <row r="11" spans="1:10" ht="15.75" customHeight="1" thickBot="1" x14ac:dyDescent="0.3">
      <c r="A11" s="361"/>
      <c r="B11" s="355">
        <v>0</v>
      </c>
      <c r="C11" s="354">
        <v>0</v>
      </c>
      <c r="D11" s="354">
        <v>0</v>
      </c>
      <c r="E11" s="354">
        <v>0</v>
      </c>
      <c r="F11" s="354">
        <v>0</v>
      </c>
      <c r="G11" s="354">
        <v>0</v>
      </c>
      <c r="H11" s="405">
        <f t="shared" si="0"/>
        <v>0</v>
      </c>
      <c r="I11" s="406">
        <f t="shared" si="1"/>
        <v>0</v>
      </c>
      <c r="J11" s="414"/>
    </row>
    <row r="12" spans="1:10" ht="15.75" customHeight="1" thickBot="1" x14ac:dyDescent="0.3">
      <c r="A12" s="361"/>
      <c r="B12" s="355">
        <v>0</v>
      </c>
      <c r="C12" s="354">
        <v>0</v>
      </c>
      <c r="D12" s="354">
        <v>0</v>
      </c>
      <c r="E12" s="354">
        <v>0</v>
      </c>
      <c r="F12" s="354">
        <v>0</v>
      </c>
      <c r="G12" s="354">
        <v>0</v>
      </c>
      <c r="H12" s="405">
        <f t="shared" si="0"/>
        <v>0</v>
      </c>
      <c r="I12" s="406">
        <f t="shared" si="1"/>
        <v>0</v>
      </c>
      <c r="J12" s="414"/>
    </row>
    <row r="13" spans="1:10" ht="15.75" customHeight="1" thickBot="1" x14ac:dyDescent="0.3">
      <c r="A13" s="361"/>
      <c r="B13" s="355">
        <v>0</v>
      </c>
      <c r="C13" s="354">
        <v>0</v>
      </c>
      <c r="D13" s="354">
        <v>0</v>
      </c>
      <c r="E13" s="354">
        <v>0</v>
      </c>
      <c r="F13" s="354">
        <v>0</v>
      </c>
      <c r="G13" s="354">
        <v>0</v>
      </c>
      <c r="H13" s="405">
        <f t="shared" si="0"/>
        <v>0</v>
      </c>
      <c r="I13" s="406">
        <f t="shared" si="1"/>
        <v>0</v>
      </c>
      <c r="J13" s="414"/>
    </row>
    <row r="14" spans="1:10" ht="15.75" customHeight="1" thickBot="1" x14ac:dyDescent="0.3">
      <c r="A14" s="361"/>
      <c r="B14" s="355">
        <v>0</v>
      </c>
      <c r="C14" s="354">
        <v>0</v>
      </c>
      <c r="D14" s="354">
        <v>0</v>
      </c>
      <c r="E14" s="354">
        <v>0</v>
      </c>
      <c r="F14" s="354">
        <v>0</v>
      </c>
      <c r="G14" s="354">
        <v>0</v>
      </c>
      <c r="H14" s="405">
        <f t="shared" si="0"/>
        <v>0</v>
      </c>
      <c r="I14" s="406">
        <f t="shared" si="1"/>
        <v>0</v>
      </c>
      <c r="J14" s="414"/>
    </row>
    <row r="15" spans="1:10" ht="15.75" customHeight="1" thickBot="1" x14ac:dyDescent="0.3">
      <c r="A15" s="361"/>
      <c r="B15" s="355">
        <v>0</v>
      </c>
      <c r="C15" s="354">
        <v>0</v>
      </c>
      <c r="D15" s="354">
        <v>0</v>
      </c>
      <c r="E15" s="354">
        <v>0</v>
      </c>
      <c r="F15" s="354">
        <v>0</v>
      </c>
      <c r="G15" s="354">
        <v>0</v>
      </c>
      <c r="H15" s="405">
        <f t="shared" si="0"/>
        <v>0</v>
      </c>
      <c r="I15" s="406">
        <f t="shared" si="1"/>
        <v>0</v>
      </c>
      <c r="J15" s="414"/>
    </row>
    <row r="16" spans="1:10" ht="15.75" customHeight="1" thickBot="1" x14ac:dyDescent="0.3">
      <c r="A16" s="361"/>
      <c r="B16" s="355">
        <v>0</v>
      </c>
      <c r="C16" s="354">
        <v>0</v>
      </c>
      <c r="D16" s="354">
        <v>0</v>
      </c>
      <c r="E16" s="354">
        <v>0</v>
      </c>
      <c r="F16" s="354">
        <v>0</v>
      </c>
      <c r="G16" s="354">
        <v>0</v>
      </c>
      <c r="H16" s="405">
        <f t="shared" si="0"/>
        <v>0</v>
      </c>
      <c r="I16" s="406">
        <f t="shared" si="1"/>
        <v>0</v>
      </c>
      <c r="J16" s="414"/>
    </row>
    <row r="17" spans="1:10" ht="15.75" customHeight="1" thickBot="1" x14ac:dyDescent="0.3">
      <c r="A17" s="361"/>
      <c r="B17" s="355">
        <v>0</v>
      </c>
      <c r="C17" s="354">
        <v>0</v>
      </c>
      <c r="D17" s="354">
        <v>0</v>
      </c>
      <c r="E17" s="354">
        <v>0</v>
      </c>
      <c r="F17" s="354">
        <v>0</v>
      </c>
      <c r="G17" s="354">
        <v>0</v>
      </c>
      <c r="H17" s="405">
        <f t="shared" si="0"/>
        <v>0</v>
      </c>
      <c r="I17" s="406">
        <f t="shared" si="1"/>
        <v>0</v>
      </c>
      <c r="J17" s="414"/>
    </row>
    <row r="18" spans="1:10" ht="15.75" customHeight="1" thickBot="1" x14ac:dyDescent="0.3">
      <c r="A18" s="361"/>
      <c r="B18" s="355">
        <v>0</v>
      </c>
      <c r="C18" s="354">
        <v>0</v>
      </c>
      <c r="D18" s="354">
        <v>0</v>
      </c>
      <c r="E18" s="354">
        <v>0</v>
      </c>
      <c r="F18" s="354">
        <v>0</v>
      </c>
      <c r="G18" s="354">
        <v>0</v>
      </c>
      <c r="H18" s="405">
        <f t="shared" si="0"/>
        <v>0</v>
      </c>
      <c r="I18" s="406">
        <f t="shared" si="1"/>
        <v>0</v>
      </c>
      <c r="J18" s="414"/>
    </row>
    <row r="19" spans="1:10" ht="15.75" customHeight="1" thickBot="1" x14ac:dyDescent="0.3">
      <c r="A19" s="461"/>
      <c r="B19" s="367">
        <v>0</v>
      </c>
      <c r="C19" s="354">
        <v>0</v>
      </c>
      <c r="D19" s="354">
        <v>0</v>
      </c>
      <c r="E19" s="354">
        <v>0</v>
      </c>
      <c r="F19" s="354">
        <v>0</v>
      </c>
      <c r="G19" s="354">
        <v>0</v>
      </c>
      <c r="H19" s="405">
        <f t="shared" si="0"/>
        <v>0</v>
      </c>
      <c r="I19" s="460">
        <f t="shared" ref="I19" si="2">B19+H19</f>
        <v>0</v>
      </c>
      <c r="J19" s="454"/>
    </row>
    <row r="20" spans="1:10" ht="15.75" customHeight="1" x14ac:dyDescent="0.45">
      <c r="A20" s="275"/>
      <c r="B20" s="278">
        <f t="shared" ref="B20:J20" si="3">SUM(B6:B19)</f>
        <v>0</v>
      </c>
      <c r="C20" s="386">
        <f t="shared" si="3"/>
        <v>0</v>
      </c>
      <c r="D20" s="386">
        <f t="shared" si="3"/>
        <v>0</v>
      </c>
      <c r="E20" s="386">
        <f t="shared" si="3"/>
        <v>0</v>
      </c>
      <c r="F20" s="386">
        <f t="shared" si="3"/>
        <v>0</v>
      </c>
      <c r="G20" s="386">
        <f t="shared" si="3"/>
        <v>0</v>
      </c>
      <c r="H20" s="386">
        <f t="shared" si="3"/>
        <v>0</v>
      </c>
      <c r="I20" s="278">
        <f t="shared" si="3"/>
        <v>0</v>
      </c>
      <c r="J20" s="387">
        <f t="shared" si="3"/>
        <v>0</v>
      </c>
    </row>
    <row r="21" spans="1:10" ht="15.75" customHeight="1" x14ac:dyDescent="0.45">
      <c r="A21" s="730"/>
      <c r="B21" s="278"/>
      <c r="C21" s="386"/>
      <c r="D21" s="386"/>
      <c r="E21" s="386"/>
      <c r="F21" s="386"/>
      <c r="G21" s="386"/>
      <c r="H21" s="386"/>
      <c r="I21" s="278"/>
      <c r="J21" s="387"/>
    </row>
    <row r="22" spans="1:10" ht="15.75" customHeight="1" thickBot="1" x14ac:dyDescent="0.5">
      <c r="A22" s="730"/>
      <c r="B22" s="278"/>
    </row>
    <row r="23" spans="1:10" ht="15.75" customHeight="1" thickBot="1" x14ac:dyDescent="0.3">
      <c r="A23" s="709" t="s">
        <v>186</v>
      </c>
      <c r="B23" s="710"/>
      <c r="C23" s="710"/>
      <c r="D23" s="711"/>
    </row>
    <row r="24" spans="1:10" ht="15.75" customHeight="1" x14ac:dyDescent="0.25">
      <c r="A24" s="283"/>
      <c r="B24" s="282"/>
    </row>
    <row r="25" spans="1:10" ht="15.75" customHeight="1" x14ac:dyDescent="0.25">
      <c r="A25" s="729" t="s">
        <v>188</v>
      </c>
      <c r="B25" s="730"/>
      <c r="C25" s="730"/>
      <c r="D25" s="730"/>
    </row>
    <row r="26" spans="1:10" x14ac:dyDescent="0.25">
      <c r="A26" s="729"/>
      <c r="B26" s="730"/>
      <c r="C26" s="730"/>
      <c r="D26" s="730"/>
    </row>
  </sheetData>
  <sheetProtection password="DD57" sheet="1" objects="1" scenarios="1" formatCells="0" formatColumns="0" formatRows="0" insertColumns="0" insertRows="0" deleteColumns="0" deleteRows="0"/>
  <mergeCells count="7">
    <mergeCell ref="A23:D23"/>
    <mergeCell ref="A25:D26"/>
    <mergeCell ref="A21:A22"/>
    <mergeCell ref="A1:J1"/>
    <mergeCell ref="C4:H4"/>
    <mergeCell ref="B2:G2"/>
    <mergeCell ref="B3:G3"/>
  </mergeCells>
  <pageMargins left="0.7" right="0.7" top="0.75" bottom="0.75" header="0.3" footer="0.3"/>
  <pageSetup orientation="landscape" r:id="rId1"/>
  <headerFooter>
    <oddFooter>&amp;C&amp;F&amp;R&amp;P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G40"/>
  <sheetViews>
    <sheetView workbookViewId="0">
      <selection activeCell="K39" sqref="K39"/>
    </sheetView>
  </sheetViews>
  <sheetFormatPr defaultRowHeight="13.2" x14ac:dyDescent="0.25"/>
  <cols>
    <col min="1" max="1" width="2.5546875" customWidth="1"/>
    <col min="2" max="2" width="27.109375" customWidth="1"/>
    <col min="3" max="3" width="30.6640625" customWidth="1"/>
    <col min="4" max="4" width="10.109375" customWidth="1"/>
    <col min="5" max="5" width="12.6640625" bestFit="1" customWidth="1"/>
    <col min="6" max="6" width="12.44140625"/>
    <col min="7" max="7" width="4.109375" customWidth="1"/>
  </cols>
  <sheetData>
    <row r="2" spans="1:7" ht="15.6" x14ac:dyDescent="0.3">
      <c r="B2" s="207" t="s">
        <v>125</v>
      </c>
      <c r="C2" s="403">
        <f>'Form 23 Page 1'!E9</f>
        <v>0</v>
      </c>
      <c r="D2" s="398"/>
      <c r="E2" s="398"/>
      <c r="F2" s="398"/>
      <c r="G2" s="399"/>
    </row>
    <row r="3" spans="1:7" ht="15.6" x14ac:dyDescent="0.3">
      <c r="B3" s="207" t="s">
        <v>109</v>
      </c>
      <c r="C3" s="403">
        <f>'Form 23 Page 1'!B13</f>
        <v>0</v>
      </c>
      <c r="D3" s="400"/>
      <c r="E3" s="401"/>
      <c r="F3" s="401"/>
      <c r="G3" s="402"/>
    </row>
    <row r="4" spans="1:7" ht="27" customHeight="1" x14ac:dyDescent="0.35">
      <c r="B4" s="738" t="s">
        <v>214</v>
      </c>
      <c r="C4" s="738"/>
      <c r="D4" s="738"/>
      <c r="E4" s="738"/>
      <c r="F4" s="738"/>
    </row>
    <row r="5" spans="1:7" ht="27.6" x14ac:dyDescent="0.45">
      <c r="B5" s="737" t="s">
        <v>166</v>
      </c>
      <c r="C5" s="737"/>
      <c r="D5" s="737"/>
      <c r="E5" s="737"/>
      <c r="F5" s="737"/>
    </row>
    <row r="6" spans="1:7" ht="26.4" x14ac:dyDescent="0.25">
      <c r="A6" s="284"/>
      <c r="B6" s="285" t="s">
        <v>167</v>
      </c>
      <c r="C6" s="285" t="s">
        <v>169</v>
      </c>
      <c r="D6" s="288" t="s">
        <v>170</v>
      </c>
      <c r="E6" s="285" t="s">
        <v>171</v>
      </c>
      <c r="F6" s="285" t="s">
        <v>172</v>
      </c>
      <c r="G6" s="284"/>
    </row>
    <row r="7" spans="1:7" ht="15" x14ac:dyDescent="0.25">
      <c r="B7" s="408"/>
      <c r="C7" s="408"/>
      <c r="D7" s="409"/>
      <c r="E7" s="410"/>
      <c r="F7" s="407">
        <f>D7*E7</f>
        <v>0</v>
      </c>
    </row>
    <row r="8" spans="1:7" ht="15" x14ac:dyDescent="0.25">
      <c r="B8" s="408"/>
      <c r="C8" s="408"/>
      <c r="D8" s="409"/>
      <c r="E8" s="410"/>
      <c r="F8" s="407">
        <f>D8*E8</f>
        <v>0</v>
      </c>
    </row>
    <row r="9" spans="1:7" ht="15" x14ac:dyDescent="0.25">
      <c r="B9" s="408"/>
      <c r="C9" s="408"/>
      <c r="D9" s="409"/>
      <c r="E9" s="410"/>
      <c r="F9" s="407">
        <f t="shared" ref="F9:F39" si="0">D9*E9</f>
        <v>0</v>
      </c>
    </row>
    <row r="10" spans="1:7" ht="15" x14ac:dyDescent="0.25">
      <c r="B10" s="408"/>
      <c r="C10" s="408"/>
      <c r="D10" s="409"/>
      <c r="E10" s="410"/>
      <c r="F10" s="407">
        <f t="shared" si="0"/>
        <v>0</v>
      </c>
    </row>
    <row r="11" spans="1:7" ht="15" x14ac:dyDescent="0.25">
      <c r="B11" s="408"/>
      <c r="C11" s="408"/>
      <c r="D11" s="409"/>
      <c r="E11" s="410"/>
      <c r="F11" s="407">
        <f t="shared" si="0"/>
        <v>0</v>
      </c>
    </row>
    <row r="12" spans="1:7" ht="15" x14ac:dyDescent="0.25">
      <c r="B12" s="408"/>
      <c r="C12" s="408"/>
      <c r="D12" s="409"/>
      <c r="E12" s="410"/>
      <c r="F12" s="407">
        <f t="shared" si="0"/>
        <v>0</v>
      </c>
    </row>
    <row r="13" spans="1:7" ht="15" x14ac:dyDescent="0.25">
      <c r="B13" s="408"/>
      <c r="C13" s="408"/>
      <c r="D13" s="409"/>
      <c r="E13" s="410"/>
      <c r="F13" s="407">
        <f t="shared" si="0"/>
        <v>0</v>
      </c>
    </row>
    <row r="14" spans="1:7" ht="15" x14ac:dyDescent="0.25">
      <c r="B14" s="408"/>
      <c r="C14" s="408"/>
      <c r="D14" s="409"/>
      <c r="E14" s="410"/>
      <c r="F14" s="407">
        <f t="shared" si="0"/>
        <v>0</v>
      </c>
    </row>
    <row r="15" spans="1:7" ht="15" x14ac:dyDescent="0.25">
      <c r="B15" s="408"/>
      <c r="C15" s="408"/>
      <c r="D15" s="409"/>
      <c r="E15" s="410"/>
      <c r="F15" s="407">
        <f t="shared" si="0"/>
        <v>0</v>
      </c>
    </row>
    <row r="16" spans="1:7" ht="15" x14ac:dyDescent="0.25">
      <c r="B16" s="408"/>
      <c r="C16" s="408"/>
      <c r="D16" s="409"/>
      <c r="E16" s="410"/>
      <c r="F16" s="407">
        <f t="shared" si="0"/>
        <v>0</v>
      </c>
    </row>
    <row r="17" spans="2:6" ht="15" x14ac:dyDescent="0.25">
      <c r="B17" s="408"/>
      <c r="C17" s="408"/>
      <c r="D17" s="409"/>
      <c r="E17" s="410"/>
      <c r="F17" s="407">
        <f t="shared" si="0"/>
        <v>0</v>
      </c>
    </row>
    <row r="18" spans="2:6" ht="15" x14ac:dyDescent="0.25">
      <c r="B18" s="408"/>
      <c r="C18" s="408"/>
      <c r="D18" s="409"/>
      <c r="E18" s="410"/>
      <c r="F18" s="407">
        <f t="shared" si="0"/>
        <v>0</v>
      </c>
    </row>
    <row r="19" spans="2:6" ht="15" x14ac:dyDescent="0.25">
      <c r="B19" s="408"/>
      <c r="C19" s="408"/>
      <c r="D19" s="409"/>
      <c r="E19" s="410"/>
      <c r="F19" s="407">
        <f t="shared" si="0"/>
        <v>0</v>
      </c>
    </row>
    <row r="20" spans="2:6" ht="15" x14ac:dyDescent="0.25">
      <c r="B20" s="408"/>
      <c r="C20" s="408"/>
      <c r="D20" s="409"/>
      <c r="E20" s="410"/>
      <c r="F20" s="407">
        <f t="shared" si="0"/>
        <v>0</v>
      </c>
    </row>
    <row r="21" spans="2:6" ht="15" x14ac:dyDescent="0.25">
      <c r="B21" s="408"/>
      <c r="C21" s="408"/>
      <c r="D21" s="409"/>
      <c r="E21" s="410"/>
      <c r="F21" s="407">
        <f t="shared" si="0"/>
        <v>0</v>
      </c>
    </row>
    <row r="22" spans="2:6" ht="15" x14ac:dyDescent="0.25">
      <c r="B22" s="408"/>
      <c r="C22" s="408"/>
      <c r="D22" s="409"/>
      <c r="E22" s="410"/>
      <c r="F22" s="407">
        <f t="shared" si="0"/>
        <v>0</v>
      </c>
    </row>
    <row r="23" spans="2:6" ht="15" x14ac:dyDescent="0.25">
      <c r="B23" s="408"/>
      <c r="C23" s="408"/>
      <c r="D23" s="409"/>
      <c r="E23" s="410"/>
      <c r="F23" s="407">
        <f t="shared" si="0"/>
        <v>0</v>
      </c>
    </row>
    <row r="24" spans="2:6" ht="15" x14ac:dyDescent="0.25">
      <c r="B24" s="408"/>
      <c r="C24" s="408"/>
      <c r="D24" s="409"/>
      <c r="E24" s="410"/>
      <c r="F24" s="407">
        <f t="shared" si="0"/>
        <v>0</v>
      </c>
    </row>
    <row r="25" spans="2:6" ht="15" x14ac:dyDescent="0.25">
      <c r="B25" s="408"/>
      <c r="C25" s="408"/>
      <c r="D25" s="409"/>
      <c r="E25" s="410"/>
      <c r="F25" s="407">
        <f t="shared" si="0"/>
        <v>0</v>
      </c>
    </row>
    <row r="26" spans="2:6" ht="15" x14ac:dyDescent="0.25">
      <c r="B26" s="408"/>
      <c r="C26" s="408"/>
      <c r="D26" s="409"/>
      <c r="E26" s="410"/>
      <c r="F26" s="407">
        <f t="shared" si="0"/>
        <v>0</v>
      </c>
    </row>
    <row r="27" spans="2:6" ht="15" x14ac:dyDescent="0.25">
      <c r="B27" s="408"/>
      <c r="C27" s="408"/>
      <c r="D27" s="409"/>
      <c r="E27" s="410"/>
      <c r="F27" s="407">
        <f t="shared" si="0"/>
        <v>0</v>
      </c>
    </row>
    <row r="28" spans="2:6" ht="15" x14ac:dyDescent="0.25">
      <c r="B28" s="408"/>
      <c r="C28" s="408"/>
      <c r="D28" s="409"/>
      <c r="E28" s="410"/>
      <c r="F28" s="407">
        <f t="shared" si="0"/>
        <v>0</v>
      </c>
    </row>
    <row r="29" spans="2:6" ht="15" x14ac:dyDescent="0.25">
      <c r="B29" s="408"/>
      <c r="C29" s="408"/>
      <c r="D29" s="409"/>
      <c r="E29" s="410"/>
      <c r="F29" s="407">
        <f t="shared" si="0"/>
        <v>0</v>
      </c>
    </row>
    <row r="30" spans="2:6" ht="15" x14ac:dyDescent="0.25">
      <c r="B30" s="408"/>
      <c r="C30" s="408"/>
      <c r="D30" s="409"/>
      <c r="E30" s="410"/>
      <c r="F30" s="407">
        <f t="shared" si="0"/>
        <v>0</v>
      </c>
    </row>
    <row r="31" spans="2:6" ht="15" x14ac:dyDescent="0.25">
      <c r="B31" s="408"/>
      <c r="C31" s="408"/>
      <c r="D31" s="409"/>
      <c r="E31" s="410"/>
      <c r="F31" s="407">
        <f t="shared" si="0"/>
        <v>0</v>
      </c>
    </row>
    <row r="32" spans="2:6" ht="15" x14ac:dyDescent="0.25">
      <c r="B32" s="408"/>
      <c r="C32" s="408"/>
      <c r="D32" s="409"/>
      <c r="E32" s="410"/>
      <c r="F32" s="407">
        <f t="shared" si="0"/>
        <v>0</v>
      </c>
    </row>
    <row r="33" spans="2:6" ht="15" x14ac:dyDescent="0.25">
      <c r="B33" s="408"/>
      <c r="C33" s="408"/>
      <c r="D33" s="409"/>
      <c r="E33" s="410"/>
      <c r="F33" s="407">
        <f t="shared" si="0"/>
        <v>0</v>
      </c>
    </row>
    <row r="34" spans="2:6" ht="15" x14ac:dyDescent="0.25">
      <c r="B34" s="408"/>
      <c r="C34" s="408"/>
      <c r="D34" s="409"/>
      <c r="E34" s="410"/>
      <c r="F34" s="407">
        <f t="shared" si="0"/>
        <v>0</v>
      </c>
    </row>
    <row r="35" spans="2:6" ht="15" x14ac:dyDescent="0.25">
      <c r="B35" s="408"/>
      <c r="C35" s="408"/>
      <c r="D35" s="409"/>
      <c r="E35" s="410"/>
      <c r="F35" s="407">
        <f t="shared" si="0"/>
        <v>0</v>
      </c>
    </row>
    <row r="36" spans="2:6" ht="15" x14ac:dyDescent="0.25">
      <c r="B36" s="408"/>
      <c r="C36" s="408"/>
      <c r="D36" s="409"/>
      <c r="E36" s="410"/>
      <c r="F36" s="407">
        <f t="shared" si="0"/>
        <v>0</v>
      </c>
    </row>
    <row r="37" spans="2:6" ht="15" x14ac:dyDescent="0.25">
      <c r="B37" s="408"/>
      <c r="C37" s="408"/>
      <c r="D37" s="409"/>
      <c r="E37" s="410"/>
      <c r="F37" s="407">
        <f t="shared" si="0"/>
        <v>0</v>
      </c>
    </row>
    <row r="38" spans="2:6" ht="15" x14ac:dyDescent="0.25">
      <c r="B38" s="408"/>
      <c r="C38" s="408"/>
      <c r="D38" s="409"/>
      <c r="E38" s="410"/>
      <c r="F38" s="407">
        <f t="shared" si="0"/>
        <v>0</v>
      </c>
    </row>
    <row r="39" spans="2:6" ht="15.6" thickBot="1" x14ac:dyDescent="0.3">
      <c r="B39" s="411"/>
      <c r="C39" s="411"/>
      <c r="D39" s="412"/>
      <c r="E39" s="413"/>
      <c r="F39" s="407">
        <f t="shared" si="0"/>
        <v>0</v>
      </c>
    </row>
    <row r="40" spans="2:6" ht="15.6" thickBot="1" x14ac:dyDescent="0.3">
      <c r="B40" s="286" t="s">
        <v>168</v>
      </c>
      <c r="C40" s="287"/>
      <c r="D40" s="289"/>
      <c r="E40" s="463"/>
      <c r="F40" s="464">
        <f>SUM(F7:F39)</f>
        <v>0</v>
      </c>
    </row>
  </sheetData>
  <sheetProtection password="DD57" sheet="1" objects="1" scenarios="1" formatCells="0" formatColumns="0" formatRows="0" insertColumns="0" insertRows="0" deleteColumns="0" deleteRows="0"/>
  <mergeCells count="2">
    <mergeCell ref="B5:F5"/>
    <mergeCell ref="B4:F4"/>
  </mergeCells>
  <pageMargins left="0.25" right="0.25" top="0.75" bottom="0.75" header="0.3" footer="0.3"/>
  <pageSetup orientation="portrait" r:id="rId1"/>
  <headerFooter>
    <oddHeader>&amp;RPreviously Form #376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9"/>
  <sheetViews>
    <sheetView topLeftCell="A3" workbookViewId="0">
      <selection activeCell="A3" sqref="A3:A27"/>
    </sheetView>
  </sheetViews>
  <sheetFormatPr defaultRowHeight="13.2" x14ac:dyDescent="0.25"/>
  <cols>
    <col min="1" max="1" width="105.109375" style="284" customWidth="1"/>
  </cols>
  <sheetData>
    <row r="1" spans="1:1" ht="18" thickBot="1" x14ac:dyDescent="0.3">
      <c r="A1" s="418" t="s">
        <v>258</v>
      </c>
    </row>
    <row r="2" spans="1:1" ht="103.5" customHeight="1" thickBot="1" x14ac:dyDescent="0.3">
      <c r="A2" s="419" t="s">
        <v>257</v>
      </c>
    </row>
    <row r="3" spans="1:1" ht="14.4" thickBot="1" x14ac:dyDescent="0.3">
      <c r="A3" s="420" t="s">
        <v>189</v>
      </c>
    </row>
    <row r="4" spans="1:1" ht="14.4" thickBot="1" x14ac:dyDescent="0.3">
      <c r="A4" s="421" t="s">
        <v>190</v>
      </c>
    </row>
    <row r="5" spans="1:1" ht="14.4" thickBot="1" x14ac:dyDescent="0.3">
      <c r="A5" s="421" t="s">
        <v>191</v>
      </c>
    </row>
    <row r="6" spans="1:1" ht="14.4" thickBot="1" x14ac:dyDescent="0.3">
      <c r="A6" s="421" t="s">
        <v>192</v>
      </c>
    </row>
    <row r="7" spans="1:1" ht="14.4" thickBot="1" x14ac:dyDescent="0.3">
      <c r="A7" s="421" t="s">
        <v>193</v>
      </c>
    </row>
    <row r="8" spans="1:1" ht="14.4" thickBot="1" x14ac:dyDescent="0.3">
      <c r="A8" s="421" t="s">
        <v>194</v>
      </c>
    </row>
    <row r="9" spans="1:1" ht="14.4" thickBot="1" x14ac:dyDescent="0.3">
      <c r="A9" s="421" t="s">
        <v>195</v>
      </c>
    </row>
    <row r="10" spans="1:1" ht="14.4" thickBot="1" x14ac:dyDescent="0.3">
      <c r="A10" s="421" t="s">
        <v>196</v>
      </c>
    </row>
    <row r="11" spans="1:1" ht="14.4" thickBot="1" x14ac:dyDescent="0.3">
      <c r="A11" s="421" t="s">
        <v>197</v>
      </c>
    </row>
    <row r="12" spans="1:1" ht="14.4" thickBot="1" x14ac:dyDescent="0.3">
      <c r="A12" s="421" t="s">
        <v>198</v>
      </c>
    </row>
    <row r="13" spans="1:1" ht="14.4" thickBot="1" x14ac:dyDescent="0.3">
      <c r="A13" s="421" t="s">
        <v>199</v>
      </c>
    </row>
    <row r="14" spans="1:1" ht="14.4" thickBot="1" x14ac:dyDescent="0.3">
      <c r="A14" s="421" t="s">
        <v>200</v>
      </c>
    </row>
    <row r="15" spans="1:1" ht="14.4" thickBot="1" x14ac:dyDescent="0.3">
      <c r="A15" s="421" t="s">
        <v>201</v>
      </c>
    </row>
    <row r="16" spans="1:1" ht="14.4" thickBot="1" x14ac:dyDescent="0.3">
      <c r="A16" s="421" t="s">
        <v>202</v>
      </c>
    </row>
    <row r="17" spans="1:1" ht="14.4" thickBot="1" x14ac:dyDescent="0.3">
      <c r="A17" s="421" t="s">
        <v>203</v>
      </c>
    </row>
    <row r="18" spans="1:1" ht="14.4" thickBot="1" x14ac:dyDescent="0.3">
      <c r="A18" s="421" t="s">
        <v>204</v>
      </c>
    </row>
    <row r="19" spans="1:1" ht="28.2" thickBot="1" x14ac:dyDescent="0.3">
      <c r="A19" s="421" t="s">
        <v>205</v>
      </c>
    </row>
    <row r="20" spans="1:1" ht="14.4" thickBot="1" x14ac:dyDescent="0.3">
      <c r="A20" s="421" t="s">
        <v>206</v>
      </c>
    </row>
    <row r="21" spans="1:1" ht="14.4" thickBot="1" x14ac:dyDescent="0.3">
      <c r="A21" s="421" t="s">
        <v>207</v>
      </c>
    </row>
    <row r="22" spans="1:1" ht="28.2" thickBot="1" x14ac:dyDescent="0.3">
      <c r="A22" s="421" t="s">
        <v>208</v>
      </c>
    </row>
    <row r="23" spans="1:1" ht="28.2" thickBot="1" x14ac:dyDescent="0.3">
      <c r="A23" s="421" t="s">
        <v>209</v>
      </c>
    </row>
    <row r="24" spans="1:1" ht="14.4" thickBot="1" x14ac:dyDescent="0.3">
      <c r="A24" s="421" t="s">
        <v>210</v>
      </c>
    </row>
    <row r="25" spans="1:1" ht="14.4" thickBot="1" x14ac:dyDescent="0.3">
      <c r="A25" s="421" t="s">
        <v>211</v>
      </c>
    </row>
    <row r="26" spans="1:1" ht="28.2" thickBot="1" x14ac:dyDescent="0.3">
      <c r="A26" s="421" t="s">
        <v>212</v>
      </c>
    </row>
    <row r="27" spans="1:1" ht="14.4" thickBot="1" x14ac:dyDescent="0.3">
      <c r="A27" s="421" t="s">
        <v>213</v>
      </c>
    </row>
    <row r="28" spans="1:1" ht="13.8" x14ac:dyDescent="0.25">
      <c r="A28" s="299"/>
    </row>
    <row r="29" spans="1:1" ht="14.4" x14ac:dyDescent="0.25">
      <c r="A29" s="300"/>
    </row>
  </sheetData>
  <sheetProtection algorithmName="SHA-512" hashValue="RypFm5AEtFhljwHeJxkBedooJL0ZNjinXpOjvpsshpdt2/ExsESSrrk8lkvEBMP4L3myV996bJIFnXm8VDX6pg==" saltValue="rRIzs0AhgeCVJbfrLNWg/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Form 23 Page 1</vt:lpstr>
      <vt:lpstr>Form 23 Page 2</vt:lpstr>
      <vt:lpstr> Form 23 Page 3</vt:lpstr>
      <vt:lpstr>Form 23 Page 4</vt:lpstr>
      <vt:lpstr>Form 23 Page 5</vt:lpstr>
      <vt:lpstr>FSMC Hourly Labor &amp; Benefits </vt:lpstr>
      <vt:lpstr>FSMC Salaried Labor &amp; Benefits</vt:lpstr>
      <vt:lpstr>FSMC Proposed Equipment</vt:lpstr>
      <vt:lpstr>Admin. - Mgt. Fee</vt:lpstr>
      <vt:lpstr>Form B1-Contract Language</vt:lpstr>
      <vt:lpstr>' Form 23 Page 3'!Print_Area</vt:lpstr>
      <vt:lpstr>'Form 23 Page 1'!Print_Area</vt:lpstr>
      <vt:lpstr>'Form 23 Page 2'!Print_Area</vt:lpstr>
      <vt:lpstr>'Form 23 Page 4'!Print_Area</vt:lpstr>
      <vt:lpstr>'Form 23 Page 5'!Print_Area</vt:lpstr>
      <vt:lpstr>'FSMC Hourly Labor &amp; Benefits '!Print_Area</vt:lpstr>
      <vt:lpstr>'FSMC Hourly Labor &amp; Benefits '!Print_Titles</vt:lpstr>
    </vt:vector>
  </TitlesOfParts>
  <Company>Department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New Jersey</dc:creator>
  <cp:lastModifiedBy>Joanne Untamo</cp:lastModifiedBy>
  <cp:lastPrinted>2019-01-08T16:01:02Z</cp:lastPrinted>
  <dcterms:created xsi:type="dcterms:W3CDTF">2000-11-08T15:47:04Z</dcterms:created>
  <dcterms:modified xsi:type="dcterms:W3CDTF">2019-03-18T15:51:25Z</dcterms:modified>
</cp:coreProperties>
</file>